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9" i="1" l="1"/>
  <c r="L190" i="1" s="1"/>
  <c r="L171" i="1"/>
  <c r="L116" i="1"/>
  <c r="L117" i="1" s="1"/>
  <c r="L99" i="1"/>
  <c r="L80" i="1"/>
  <c r="L22" i="1"/>
  <c r="L23" i="1" s="1"/>
  <c r="A107" i="1"/>
  <c r="B190" i="1"/>
  <c r="A190" i="1"/>
  <c r="B180" i="1"/>
  <c r="A180" i="1"/>
  <c r="J179" i="1"/>
  <c r="J190" i="1" s="1"/>
  <c r="I179" i="1"/>
  <c r="I190" i="1" s="1"/>
  <c r="H179" i="1"/>
  <c r="H190" i="1" s="1"/>
  <c r="G179" i="1"/>
  <c r="G190" i="1" s="1"/>
  <c r="F179" i="1"/>
  <c r="B171" i="1"/>
  <c r="A171" i="1"/>
  <c r="B161" i="1"/>
  <c r="A161" i="1"/>
  <c r="J160" i="1"/>
  <c r="J171" i="1" s="1"/>
  <c r="I160" i="1"/>
  <c r="I171" i="1" s="1"/>
  <c r="H160" i="1"/>
  <c r="H171" i="1" s="1"/>
  <c r="G160" i="1"/>
  <c r="G171" i="1" s="1"/>
  <c r="F160" i="1"/>
  <c r="B153" i="1"/>
  <c r="A153" i="1"/>
  <c r="B144" i="1"/>
  <c r="A144" i="1"/>
  <c r="J153" i="1"/>
  <c r="I143" i="1"/>
  <c r="I153" i="1" s="1"/>
  <c r="H153" i="1"/>
  <c r="G153" i="1"/>
  <c r="F143" i="1"/>
  <c r="B136" i="1"/>
  <c r="A136" i="1"/>
  <c r="B126" i="1"/>
  <c r="A126" i="1"/>
  <c r="J125" i="1"/>
  <c r="J136" i="1" s="1"/>
  <c r="I125" i="1"/>
  <c r="I136" i="1" s="1"/>
  <c r="H125" i="1"/>
  <c r="H136" i="1" s="1"/>
  <c r="G125" i="1"/>
  <c r="G136" i="1" s="1"/>
  <c r="F125" i="1"/>
  <c r="B117" i="1"/>
  <c r="A117" i="1"/>
  <c r="J116" i="1"/>
  <c r="I116" i="1"/>
  <c r="H116" i="1"/>
  <c r="G116" i="1"/>
  <c r="F116" i="1"/>
  <c r="B107" i="1"/>
  <c r="J106" i="1"/>
  <c r="F106" i="1"/>
  <c r="B99" i="1"/>
  <c r="A99" i="1"/>
  <c r="B89" i="1"/>
  <c r="A89" i="1"/>
  <c r="J99" i="1"/>
  <c r="I99" i="1"/>
  <c r="H99" i="1"/>
  <c r="G99" i="1"/>
  <c r="F99" i="1"/>
  <c r="B80" i="1"/>
  <c r="A80" i="1"/>
  <c r="B70" i="1"/>
  <c r="A70" i="1"/>
  <c r="J69" i="1"/>
  <c r="J80" i="1" s="1"/>
  <c r="I69" i="1"/>
  <c r="H69" i="1"/>
  <c r="G69" i="1"/>
  <c r="F69" i="1"/>
  <c r="F80" i="1" s="1"/>
  <c r="J60" i="1"/>
  <c r="J61" i="1" s="1"/>
  <c r="I60" i="1"/>
  <c r="I61" i="1" s="1"/>
  <c r="H60" i="1"/>
  <c r="H61" i="1" s="1"/>
  <c r="G60" i="1"/>
  <c r="F60" i="1"/>
  <c r="F50" i="1"/>
  <c r="B42" i="1"/>
  <c r="A42" i="1"/>
  <c r="J41" i="1"/>
  <c r="J42" i="1" s="1"/>
  <c r="I41" i="1"/>
  <c r="I42" i="1" s="1"/>
  <c r="H41" i="1"/>
  <c r="G41" i="1"/>
  <c r="F41" i="1"/>
  <c r="B32" i="1"/>
  <c r="A32" i="1"/>
  <c r="H42" i="1"/>
  <c r="G42" i="1"/>
  <c r="F42" i="1"/>
  <c r="B23" i="1"/>
  <c r="A23" i="1"/>
  <c r="B13" i="1"/>
  <c r="A13" i="1"/>
  <c r="G22" i="1"/>
  <c r="H22" i="1"/>
  <c r="I22" i="1"/>
  <c r="J22" i="1"/>
  <c r="F22" i="1"/>
  <c r="I117" i="1" l="1"/>
  <c r="J117" i="1"/>
  <c r="F61" i="1"/>
  <c r="H117" i="1"/>
  <c r="G117" i="1"/>
  <c r="L191" i="1"/>
  <c r="I80" i="1"/>
  <c r="H80" i="1"/>
  <c r="G80" i="1"/>
  <c r="G61" i="1"/>
  <c r="F117" i="1"/>
  <c r="F136" i="1"/>
  <c r="F153" i="1"/>
  <c r="F171" i="1"/>
  <c r="F190" i="1"/>
  <c r="I23" i="1"/>
  <c r="F23" i="1"/>
  <c r="J23" i="1"/>
  <c r="J191" i="1" s="1"/>
  <c r="H23" i="1"/>
  <c r="G23" i="1"/>
  <c r="F191" i="1" l="1"/>
  <c r="H191" i="1"/>
  <c r="I191" i="1"/>
  <c r="G191" i="1"/>
</calcChain>
</file>

<file path=xl/sharedStrings.xml><?xml version="1.0" encoding="utf-8"?>
<sst xmlns="http://schemas.openxmlformats.org/spreadsheetml/2006/main" count="258" uniqueCount="72">
  <si>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</si>
  <si>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</si>
  <si>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</si>
  <si>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</si>
  <si>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</si>
  <si>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</si>
  <si>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</si>
  <si>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</si>
  <si>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</si>
  <si>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</si>
  <si>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</si>
  <si>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</si>
  <si>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</si>
  <si>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</si>
  <si>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</si>
  <si>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</si>
  <si>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</si>
  <si>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</si>
  <si>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</si>
  <si>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</si>
  <si>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</si>
  <si>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</si>
  <si>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</si>
  <si>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</si>
  <si>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</si>
  <si>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</si>
  <si>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</si>
  <si>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</si>
  <si>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</si>
  <si>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</si>
  <si>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</si>
  <si>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</si>
  <si>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</si>
  <si>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</si>
  <si>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</si>
  <si>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</si>
  <si>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</si>
  <si>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</si>
  <si>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</si>
  <si>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</si>
  <si>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</si>
  <si>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кисель</t>
  </si>
  <si>
    <t>бутерброд с сыром</t>
  </si>
  <si>
    <t>яблоко</t>
  </si>
  <si>
    <t>котлеты из мяса с соусом</t>
  </si>
  <si>
    <t>каша гречневая рассыпчатая</t>
  </si>
  <si>
    <t>печенье</t>
  </si>
  <si>
    <t>какао с молоком</t>
  </si>
  <si>
    <t>чай с сахаром</t>
  </si>
  <si>
    <t>рагу овощное из птицы</t>
  </si>
  <si>
    <t>ГБОУ СОШ с Колывань</t>
  </si>
  <si>
    <t>директор</t>
  </si>
  <si>
    <t>Козлова Лариса Александровна</t>
  </si>
  <si>
    <t>икра кабачковая</t>
  </si>
  <si>
    <t>компот из смеси сухофруктов</t>
  </si>
  <si>
    <t>жаркое из птицы</t>
  </si>
  <si>
    <t xml:space="preserve">бутерброд с повидлом </t>
  </si>
  <si>
    <t>каша вязкая молочная из риса и пшена</t>
  </si>
  <si>
    <t>напиток из плодов шиповника</t>
  </si>
  <si>
    <t>котлеты "Московские"</t>
  </si>
  <si>
    <t>каша вязкая  молочная пшеная</t>
  </si>
  <si>
    <t>макаронные изделия отварные с маслом растит</t>
  </si>
  <si>
    <t>каша молочная геркулесовая с маслом сливочным</t>
  </si>
  <si>
    <t>макаронные изделия отварные с м/р</t>
  </si>
  <si>
    <t>котлеты  "Московские" с соусом</t>
  </si>
  <si>
    <t>каша гречневя рассыпчатая</t>
  </si>
  <si>
    <t>салат из квашеной капусты</t>
  </si>
  <si>
    <t>сосиски тварные с томатным соусом</t>
  </si>
  <si>
    <t>птица тушеная в сметанном соусе</t>
  </si>
  <si>
    <t>икра морковная</t>
  </si>
  <si>
    <t>икра свекольная</t>
  </si>
  <si>
    <t>икра кабчковая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</si>
</sst>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C44" sqref="C44"/>
    </sheetView>
  </sheetViews>
  <sheetFormatPr defaultRowHeight="12.75" x14ac:dyDescent="0.2"/>
  <cols>
    <col min="1" max="1" width="4.7109375" style="2" customWidth="1"/>
    <col min="2" max="2" width="6.855468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50</v>
      </c>
      <c r="D1" s="58"/>
      <c r="E1" s="58"/>
      <c r="F1" s="12" t="s">
        <v>16</v>
      </c>
      <c r="G1" s="2" t="s">
        <v>17</v>
      </c>
      <c r="H1" s="59" t="s">
        <v>51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52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40</v>
      </c>
      <c r="L8" s="43"/>
    </row>
    <row r="9" spans="1:12" ht="15" x14ac:dyDescent="0.2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 t="s">
        <v>26</v>
      </c>
      <c r="E10" s="42" t="s">
        <v>42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v>505</v>
      </c>
      <c r="G12" s="19">
        <v>19.3</v>
      </c>
      <c r="H12" s="19">
        <v>19.73</v>
      </c>
      <c r="I12" s="19">
        <v>83.75</v>
      </c>
      <c r="J12" s="19">
        <v>587.5</v>
      </c>
      <c r="K12" s="25"/>
      <c r="L12" s="19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505</v>
      </c>
      <c r="G23" s="32">
        <f t="shared" ref="G23:J23" si="2">G12+G22</f>
        <v>19.3</v>
      </c>
      <c r="H23" s="32">
        <f t="shared" si="2"/>
        <v>19.73</v>
      </c>
      <c r="I23" s="32">
        <f t="shared" si="2"/>
        <v>83.75</v>
      </c>
      <c r="J23" s="32">
        <f t="shared" si="2"/>
        <v>587.5</v>
      </c>
      <c r="K23" s="32"/>
      <c r="L23" s="32">
        <f t="shared" ref="L23" si="3">L12+L22</f>
        <v>0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1" t="s">
        <v>64</v>
      </c>
      <c r="F24" s="40">
        <v>100</v>
      </c>
      <c r="G24" s="40">
        <v>7.18</v>
      </c>
      <c r="H24" s="40">
        <v>10.1</v>
      </c>
      <c r="I24" s="40">
        <v>8.17</v>
      </c>
      <c r="J24" s="40">
        <v>113.7</v>
      </c>
      <c r="K24" s="41">
        <v>270</v>
      </c>
      <c r="L24" s="40"/>
    </row>
    <row r="25" spans="1:12" ht="15" x14ac:dyDescent="0.25">
      <c r="A25" s="14"/>
      <c r="B25" s="15"/>
      <c r="C25" s="11"/>
      <c r="D25" s="5" t="s">
        <v>21</v>
      </c>
      <c r="E25" s="51" t="s">
        <v>65</v>
      </c>
      <c r="F25" s="52">
        <v>150</v>
      </c>
      <c r="G25" s="52">
        <v>5.01</v>
      </c>
      <c r="H25" s="52">
        <v>6.09</v>
      </c>
      <c r="I25" s="52">
        <v>24.56</v>
      </c>
      <c r="J25" s="52">
        <v>110.75</v>
      </c>
      <c r="K25" s="53">
        <v>302</v>
      </c>
      <c r="L25" s="52"/>
    </row>
    <row r="26" spans="1:12" ht="15" x14ac:dyDescent="0.25">
      <c r="A26" s="14"/>
      <c r="B26" s="15"/>
      <c r="C26" s="11"/>
      <c r="D26" s="7" t="s">
        <v>22</v>
      </c>
      <c r="E26" s="42" t="s">
        <v>48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39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40</v>
      </c>
      <c r="L27" s="43"/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 t="s">
        <v>26</v>
      </c>
      <c r="E29" s="42" t="s">
        <v>46</v>
      </c>
      <c r="F29" s="43">
        <v>60</v>
      </c>
      <c r="G29" s="43">
        <v>1.32</v>
      </c>
      <c r="H29" s="43">
        <v>1.62</v>
      </c>
      <c r="I29" s="43">
        <v>19.239999999999998</v>
      </c>
      <c r="J29" s="43">
        <v>163.62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</v>
      </c>
      <c r="H31" s="19">
        <v>19.399999999999999</v>
      </c>
      <c r="I31" s="19">
        <v>74.8</v>
      </c>
      <c r="J31" s="19">
        <v>575.09</v>
      </c>
      <c r="K31" s="25"/>
      <c r="L31" s="19"/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" si="7">SUM(J32:J40)</f>
        <v>0</v>
      </c>
      <c r="K41" s="25"/>
      <c r="L41" s="19"/>
    </row>
    <row r="42" spans="1:12" ht="15.75" customHeight="1" thickBot="1" x14ac:dyDescent="0.25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540</v>
      </c>
      <c r="G42" s="32">
        <f t="shared" ref="G42" si="8">G31+G41</f>
        <v>19.2</v>
      </c>
      <c r="H42" s="32">
        <f t="shared" ref="H42" si="9">H31+H41</f>
        <v>19.399999999999999</v>
      </c>
      <c r="I42" s="32">
        <f t="shared" ref="I42" si="10">I31+I41</f>
        <v>74.8</v>
      </c>
      <c r="J42" s="32">
        <f t="shared" ref="J42" si="11">J31+J41</f>
        <v>575.09</v>
      </c>
      <c r="K42" s="32"/>
      <c r="L42" s="32"/>
    </row>
    <row r="43" spans="1:12" ht="15" x14ac:dyDescent="0.25">
      <c r="A43" s="23">
        <v>1</v>
      </c>
      <c r="B43" s="15">
        <v>3</v>
      </c>
      <c r="C43" s="11" t="s">
        <v>20</v>
      </c>
      <c r="D43" s="5" t="s">
        <v>21</v>
      </c>
      <c r="E43" s="42" t="s">
        <v>55</v>
      </c>
      <c r="F43" s="43">
        <v>200</v>
      </c>
      <c r="G43" s="43">
        <v>10.3</v>
      </c>
      <c r="H43" s="43">
        <v>9.83</v>
      </c>
      <c r="I43" s="43">
        <v>24.9</v>
      </c>
      <c r="J43" s="43">
        <v>209.15</v>
      </c>
      <c r="K43" s="44">
        <v>259</v>
      </c>
      <c r="L43" s="43"/>
    </row>
    <row r="44" spans="1:12" ht="15" x14ac:dyDescent="0.25">
      <c r="A44" s="23"/>
      <c r="B44" s="15"/>
      <c r="C44" s="11"/>
      <c r="D44" s="7" t="s">
        <v>22</v>
      </c>
      <c r="E44" s="42" t="s">
        <v>41</v>
      </c>
      <c r="F44" s="43">
        <v>200</v>
      </c>
      <c r="G44" s="43">
        <v>4.75</v>
      </c>
      <c r="H44" s="43">
        <v>2.59</v>
      </c>
      <c r="I44" s="43">
        <v>18.559999999999999</v>
      </c>
      <c r="J44" s="43">
        <v>118.62</v>
      </c>
      <c r="K44" s="44">
        <v>383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39</v>
      </c>
      <c r="F45" s="43">
        <v>40</v>
      </c>
      <c r="G45" s="43">
        <v>3.24</v>
      </c>
      <c r="H45" s="43">
        <v>0.4</v>
      </c>
      <c r="I45" s="43">
        <v>19.52</v>
      </c>
      <c r="J45" s="43">
        <v>118.49</v>
      </c>
      <c r="K45" s="44" t="s">
        <v>40</v>
      </c>
      <c r="L45" s="43"/>
    </row>
    <row r="46" spans="1:12" ht="15" x14ac:dyDescent="0.2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 t="s">
        <v>66</v>
      </c>
      <c r="F47" s="43">
        <v>60</v>
      </c>
      <c r="G47" s="43">
        <v>0.95</v>
      </c>
      <c r="H47" s="43">
        <v>3.06</v>
      </c>
      <c r="I47" s="43">
        <v>4.5</v>
      </c>
      <c r="J47" s="43">
        <v>47.14</v>
      </c>
      <c r="K47" s="44">
        <v>47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v>19.2</v>
      </c>
      <c r="H50" s="19">
        <v>15.9</v>
      </c>
      <c r="I50" s="19">
        <v>67.5</v>
      </c>
      <c r="J50" s="19">
        <v>493.4</v>
      </c>
      <c r="K50" s="25"/>
      <c r="L50" s="19"/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.75" thickBot="1" x14ac:dyDescent="0.3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39"/>
      <c r="F53" s="40"/>
      <c r="G53" s="40"/>
      <c r="H53" s="40"/>
      <c r="I53" s="40"/>
      <c r="J53" s="40"/>
      <c r="K53" s="41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2">SUM(G51:G59)</f>
        <v>0</v>
      </c>
      <c r="H60" s="19">
        <f t="shared" ref="H60" si="13">SUM(H51:H59)</f>
        <v>0</v>
      </c>
      <c r="I60" s="19">
        <f t="shared" ref="I60" si="14">SUM(I51:I59)</f>
        <v>0</v>
      </c>
      <c r="J60" s="19">
        <f t="shared" ref="J60" si="15">SUM(J51:J59)</f>
        <v>0</v>
      </c>
      <c r="K60" s="25"/>
      <c r="L60" s="19"/>
    </row>
    <row r="61" spans="1:12" ht="15.75" customHeight="1" thickBot="1" x14ac:dyDescent="0.25">
      <c r="A61" s="29">
        <v>1</v>
      </c>
      <c r="B61" s="30">
        <v>3</v>
      </c>
      <c r="C61" s="54" t="s">
        <v>4</v>
      </c>
      <c r="D61" s="55"/>
      <c r="E61" s="31"/>
      <c r="F61" s="32">
        <f>F50+F60</f>
        <v>500</v>
      </c>
      <c r="G61" s="32">
        <f t="shared" ref="G61" si="16">G50+G60</f>
        <v>19.2</v>
      </c>
      <c r="H61" s="32">
        <f t="shared" ref="H61" si="17">H50+H60</f>
        <v>15.9</v>
      </c>
      <c r="I61" s="32">
        <f t="shared" ref="I61" si="18">I50+I60</f>
        <v>67.5</v>
      </c>
      <c r="J61" s="32">
        <f t="shared" ref="J61" si="19">J50+J60</f>
        <v>493.4</v>
      </c>
      <c r="K61" s="32"/>
      <c r="L61" s="32"/>
    </row>
    <row r="62" spans="1:12" ht="15.75" thickBot="1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67</v>
      </c>
      <c r="F62" s="40">
        <v>100</v>
      </c>
      <c r="G62" s="40">
        <v>6.36</v>
      </c>
      <c r="H62" s="40">
        <v>7.22</v>
      </c>
      <c r="I62" s="40">
        <v>5.89</v>
      </c>
      <c r="J62" s="40">
        <v>149.4</v>
      </c>
      <c r="K62" s="41">
        <v>243</v>
      </c>
      <c r="L62" s="40"/>
    </row>
    <row r="63" spans="1:12" ht="15" x14ac:dyDescent="0.25">
      <c r="A63" s="23"/>
      <c r="B63" s="15"/>
      <c r="C63" s="11"/>
      <c r="D63" s="5" t="s">
        <v>21</v>
      </c>
      <c r="E63" s="42" t="s">
        <v>61</v>
      </c>
      <c r="F63" s="43">
        <v>150</v>
      </c>
      <c r="G63" s="43">
        <v>4.5199999999999996</v>
      </c>
      <c r="H63" s="43">
        <v>4.5199999999999996</v>
      </c>
      <c r="I63" s="43">
        <v>17.350000000000001</v>
      </c>
      <c r="J63" s="43">
        <v>168.45</v>
      </c>
      <c r="K63" s="44">
        <v>202</v>
      </c>
      <c r="L63" s="43"/>
    </row>
    <row r="64" spans="1:12" ht="15" x14ac:dyDescent="0.25">
      <c r="A64" s="23"/>
      <c r="B64" s="15"/>
      <c r="C64" s="11"/>
      <c r="D64" s="7" t="s">
        <v>22</v>
      </c>
      <c r="E64" s="42" t="s">
        <v>58</v>
      </c>
      <c r="F64" s="43">
        <v>200</v>
      </c>
      <c r="G64" s="43">
        <v>0.68</v>
      </c>
      <c r="H64" s="43">
        <v>0.28000000000000003</v>
      </c>
      <c r="I64" s="43">
        <v>20.76</v>
      </c>
      <c r="J64" s="43">
        <v>88.2</v>
      </c>
      <c r="K64" s="44">
        <v>388</v>
      </c>
      <c r="L64" s="43"/>
    </row>
    <row r="65" spans="1:12" ht="15" x14ac:dyDescent="0.25">
      <c r="A65" s="23"/>
      <c r="B65" s="15"/>
      <c r="C65" s="11"/>
      <c r="D65" s="7" t="s">
        <v>23</v>
      </c>
      <c r="E65" s="42" t="s">
        <v>39</v>
      </c>
      <c r="F65" s="43">
        <v>30</v>
      </c>
      <c r="G65" s="43">
        <v>2.4300000000000002</v>
      </c>
      <c r="H65" s="43">
        <v>0.3</v>
      </c>
      <c r="I65" s="43">
        <v>14.64</v>
      </c>
      <c r="J65" s="43">
        <v>81.02</v>
      </c>
      <c r="K65" s="44" t="s">
        <v>40</v>
      </c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 t="s">
        <v>26</v>
      </c>
      <c r="E67" s="42" t="s">
        <v>53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40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540</v>
      </c>
      <c r="G69" s="19">
        <f t="shared" ref="G69" si="20">SUM(G62:G68)</f>
        <v>15.629999999999999</v>
      </c>
      <c r="H69" s="19">
        <f t="shared" ref="H69" si="21">SUM(H62:H68)</f>
        <v>19.419999999999998</v>
      </c>
      <c r="I69" s="19">
        <f t="shared" ref="I69" si="22">SUM(I62:I68)</f>
        <v>67.37</v>
      </c>
      <c r="J69" s="19">
        <f t="shared" ref="J69" si="23">SUM(J62:J68)</f>
        <v>567.35</v>
      </c>
      <c r="K69" s="25"/>
      <c r="L69" s="19"/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/>
      <c r="G79" s="19"/>
      <c r="H79" s="19"/>
      <c r="I79" s="19"/>
      <c r="J79" s="19"/>
      <c r="K79" s="25"/>
      <c r="L79" s="19"/>
    </row>
    <row r="80" spans="1:12" ht="15.75" customHeight="1" thickBot="1" x14ac:dyDescent="0.25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540</v>
      </c>
      <c r="G80" s="32">
        <f t="shared" ref="G80" si="24">G69+G79</f>
        <v>15.629999999999999</v>
      </c>
      <c r="H80" s="32">
        <f t="shared" ref="H80" si="25">H69+H79</f>
        <v>19.419999999999998</v>
      </c>
      <c r="I80" s="32">
        <f t="shared" ref="I80" si="26">I69+I79</f>
        <v>67.37</v>
      </c>
      <c r="J80" s="32">
        <f t="shared" ref="J80:L80" si="27">J69+J79</f>
        <v>567.35</v>
      </c>
      <c r="K80" s="32"/>
      <c r="L80" s="32">
        <f t="shared" si="27"/>
        <v>0</v>
      </c>
    </row>
    <row r="81" spans="1:12" ht="15.75" thickBot="1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68</v>
      </c>
      <c r="F81" s="40">
        <v>100</v>
      </c>
      <c r="G81" s="40">
        <v>7.5</v>
      </c>
      <c r="H81" s="40">
        <v>7.05</v>
      </c>
      <c r="I81" s="40">
        <v>14.66</v>
      </c>
      <c r="J81" s="40">
        <v>141.35</v>
      </c>
      <c r="K81" s="41">
        <v>290</v>
      </c>
      <c r="L81" s="40"/>
    </row>
    <row r="82" spans="1:12" ht="15" x14ac:dyDescent="0.25">
      <c r="A82" s="23"/>
      <c r="B82" s="15"/>
      <c r="C82" s="11"/>
      <c r="D82" s="5" t="s">
        <v>21</v>
      </c>
      <c r="E82" s="5" t="s">
        <v>45</v>
      </c>
      <c r="F82" s="52">
        <v>150</v>
      </c>
      <c r="G82" s="52">
        <v>5.01</v>
      </c>
      <c r="H82" s="52">
        <v>6.09</v>
      </c>
      <c r="I82" s="52">
        <v>24.56</v>
      </c>
      <c r="J82" s="52">
        <v>110.75</v>
      </c>
      <c r="K82" s="53">
        <v>302</v>
      </c>
      <c r="L82" s="52"/>
    </row>
    <row r="83" spans="1:12" ht="15" x14ac:dyDescent="0.25">
      <c r="A83" s="23"/>
      <c r="B83" s="15"/>
      <c r="C83" s="11"/>
      <c r="D83" s="7" t="s">
        <v>22</v>
      </c>
      <c r="E83" s="42" t="s">
        <v>48</v>
      </c>
      <c r="F83" s="43">
        <v>200</v>
      </c>
      <c r="G83" s="43">
        <v>3.26</v>
      </c>
      <c r="H83" s="43">
        <v>1.25</v>
      </c>
      <c r="I83" s="43">
        <v>8.23</v>
      </c>
      <c r="J83" s="43">
        <v>106</v>
      </c>
      <c r="K83" s="44">
        <v>376</v>
      </c>
      <c r="L83" s="43"/>
    </row>
    <row r="84" spans="1:12" ht="15" x14ac:dyDescent="0.25">
      <c r="A84" s="23"/>
      <c r="B84" s="15"/>
      <c r="C84" s="11"/>
      <c r="D84" s="7" t="s">
        <v>23</v>
      </c>
      <c r="E84" s="42" t="s">
        <v>39</v>
      </c>
      <c r="F84" s="43">
        <v>30</v>
      </c>
      <c r="G84" s="43">
        <v>2.4300000000000002</v>
      </c>
      <c r="H84" s="43">
        <v>0.3</v>
      </c>
      <c r="I84" s="43">
        <v>14.64</v>
      </c>
      <c r="J84" s="43">
        <v>81.02</v>
      </c>
      <c r="K84" s="44" t="s">
        <v>40</v>
      </c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 t="s">
        <v>26</v>
      </c>
      <c r="E86" s="42" t="s">
        <v>69</v>
      </c>
      <c r="F86" s="43">
        <v>60</v>
      </c>
      <c r="G86" s="43">
        <v>1.01</v>
      </c>
      <c r="H86" s="43">
        <v>4.5599999999999996</v>
      </c>
      <c r="I86" s="43">
        <v>6.03</v>
      </c>
      <c r="J86" s="43">
        <v>69.2</v>
      </c>
      <c r="K86" s="44" t="s">
        <v>40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v>540</v>
      </c>
      <c r="G88" s="19">
        <v>19.2</v>
      </c>
      <c r="H88" s="19">
        <v>19.3</v>
      </c>
      <c r="I88" s="19">
        <v>68.099999999999994</v>
      </c>
      <c r="J88" s="19">
        <v>508.32</v>
      </c>
      <c r="K88" s="25"/>
      <c r="L88" s="19"/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/>
      <c r="G98" s="19"/>
      <c r="H98" s="19"/>
      <c r="I98" s="19"/>
      <c r="J98" s="19"/>
      <c r="K98" s="25"/>
      <c r="L98" s="19"/>
    </row>
    <row r="99" spans="1:12" ht="15.75" customHeight="1" thickBot="1" x14ac:dyDescent="0.25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540</v>
      </c>
      <c r="G99" s="32">
        <f t="shared" ref="G99" si="28">G88+G98</f>
        <v>19.2</v>
      </c>
      <c r="H99" s="32">
        <f t="shared" ref="H99" si="29">H88+H98</f>
        <v>19.3</v>
      </c>
      <c r="I99" s="32">
        <f t="shared" ref="I99" si="30">I88+I98</f>
        <v>68.099999999999994</v>
      </c>
      <c r="J99" s="32">
        <f t="shared" ref="J99:L99" si="31">J88+J98</f>
        <v>508.32</v>
      </c>
      <c r="K99" s="32"/>
      <c r="L99" s="32">
        <f t="shared" si="31"/>
        <v>0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62</v>
      </c>
      <c r="F100" s="40">
        <v>205</v>
      </c>
      <c r="G100" s="40">
        <v>7.84</v>
      </c>
      <c r="H100" s="40">
        <v>8.41</v>
      </c>
      <c r="I100" s="40">
        <v>45.64</v>
      </c>
      <c r="J100" s="40">
        <v>282.74</v>
      </c>
      <c r="K100" s="41">
        <v>173</v>
      </c>
      <c r="L100" s="40"/>
    </row>
    <row r="101" spans="1:12" ht="15" x14ac:dyDescent="0.25">
      <c r="A101" s="23"/>
      <c r="B101" s="15"/>
      <c r="C101" s="11"/>
      <c r="D101" s="7" t="s">
        <v>22</v>
      </c>
      <c r="E101" s="42" t="s">
        <v>48</v>
      </c>
      <c r="F101" s="43">
        <v>200</v>
      </c>
      <c r="G101" s="43">
        <v>3.26</v>
      </c>
      <c r="H101" s="43">
        <v>1.25</v>
      </c>
      <c r="I101" s="43">
        <v>8.23</v>
      </c>
      <c r="J101" s="43">
        <v>106</v>
      </c>
      <c r="K101" s="44">
        <v>376</v>
      </c>
      <c r="L101" s="43"/>
    </row>
    <row r="102" spans="1:12" ht="15" x14ac:dyDescent="0.25">
      <c r="A102" s="23"/>
      <c r="B102" s="15"/>
      <c r="C102" s="11"/>
      <c r="D102" s="7" t="s">
        <v>23</v>
      </c>
      <c r="E102" s="42" t="s">
        <v>39</v>
      </c>
      <c r="F102" s="43">
        <v>35</v>
      </c>
      <c r="G102" s="43">
        <v>3.2</v>
      </c>
      <c r="H102" s="43">
        <v>1.36</v>
      </c>
      <c r="I102" s="43">
        <v>15.9</v>
      </c>
      <c r="J102" s="43">
        <v>88.64</v>
      </c>
      <c r="K102" s="44" t="s">
        <v>40</v>
      </c>
      <c r="L102" s="43"/>
    </row>
    <row r="103" spans="1:12" ht="15" x14ac:dyDescent="0.2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 t="s">
        <v>26</v>
      </c>
      <c r="E104" s="42" t="s">
        <v>56</v>
      </c>
      <c r="F104" s="43">
        <v>60</v>
      </c>
      <c r="G104" s="43">
        <v>2.15</v>
      </c>
      <c r="H104" s="43">
        <v>6.24</v>
      </c>
      <c r="I104" s="43">
        <v>5.54</v>
      </c>
      <c r="J104" s="43">
        <v>110.12</v>
      </c>
      <c r="K104" s="44">
        <v>2</v>
      </c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SUM(F100:F105)</f>
        <v>500</v>
      </c>
      <c r="G106" s="19">
        <v>16.5</v>
      </c>
      <c r="H106" s="19">
        <v>17.3</v>
      </c>
      <c r="I106" s="19">
        <v>75.3</v>
      </c>
      <c r="J106" s="19">
        <f>SUM(J100:J105)</f>
        <v>587.5</v>
      </c>
      <c r="K106" s="25"/>
      <c r="L106" s="19"/>
    </row>
    <row r="107" spans="1:12" ht="15" x14ac:dyDescent="0.25">
      <c r="A107" s="26">
        <f>A100</f>
        <v>2</v>
      </c>
      <c r="B107" s="13">
        <f>B100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32">SUM(G107:G115)</f>
        <v>0</v>
      </c>
      <c r="H116" s="19">
        <f t="shared" si="32"/>
        <v>0</v>
      </c>
      <c r="I116" s="19">
        <f t="shared" si="32"/>
        <v>0</v>
      </c>
      <c r="J116" s="19">
        <f t="shared" si="32"/>
        <v>0</v>
      </c>
      <c r="K116" s="25"/>
      <c r="L116" s="19">
        <f t="shared" ref="L116" si="33">SUM(L107:L115)</f>
        <v>0</v>
      </c>
    </row>
    <row r="117" spans="1:12" ht="15.75" thickBot="1" x14ac:dyDescent="0.25">
      <c r="A117" s="29">
        <f>A100</f>
        <v>2</v>
      </c>
      <c r="B117" s="30">
        <f>B100</f>
        <v>1</v>
      </c>
      <c r="C117" s="54" t="s">
        <v>4</v>
      </c>
      <c r="D117" s="55"/>
      <c r="E117" s="31"/>
      <c r="F117" s="32">
        <f>F106+F116</f>
        <v>500</v>
      </c>
      <c r="G117" s="32">
        <f t="shared" ref="G117" si="34">G106+G116</f>
        <v>16.5</v>
      </c>
      <c r="H117" s="32">
        <f t="shared" ref="H117" si="35">H106+H116</f>
        <v>17.3</v>
      </c>
      <c r="I117" s="32">
        <f t="shared" ref="I117" si="36">I106+I116</f>
        <v>75.3</v>
      </c>
      <c r="J117" s="32">
        <f t="shared" ref="J117:L117" si="37">J106+J116</f>
        <v>587.5</v>
      </c>
      <c r="K117" s="32"/>
      <c r="L117" s="32">
        <f t="shared" si="37"/>
        <v>0</v>
      </c>
    </row>
    <row r="118" spans="1:12" ht="15.75" thickBot="1" x14ac:dyDescent="0.3">
      <c r="A118" s="14">
        <v>2</v>
      </c>
      <c r="B118" s="15">
        <v>2</v>
      </c>
      <c r="C118" s="22" t="s">
        <v>20</v>
      </c>
      <c r="D118" s="5" t="s">
        <v>21</v>
      </c>
      <c r="E118" s="39" t="s">
        <v>59</v>
      </c>
      <c r="F118" s="40">
        <v>100</v>
      </c>
      <c r="G118" s="40">
        <v>5.91</v>
      </c>
      <c r="H118" s="40">
        <v>5.24</v>
      </c>
      <c r="I118" s="40">
        <v>8.17</v>
      </c>
      <c r="J118" s="40">
        <v>113.7</v>
      </c>
      <c r="K118" s="41">
        <v>270</v>
      </c>
      <c r="L118" s="40"/>
    </row>
    <row r="119" spans="1:12" ht="15" x14ac:dyDescent="0.25">
      <c r="A119" s="14"/>
      <c r="B119" s="15"/>
      <c r="C119" s="11"/>
      <c r="D119" s="5" t="s">
        <v>21</v>
      </c>
      <c r="E119" s="51" t="s">
        <v>63</v>
      </c>
      <c r="F119" s="52">
        <v>150</v>
      </c>
      <c r="G119" s="52">
        <v>4.5199999999999996</v>
      </c>
      <c r="H119" s="52">
        <v>4.5199999999999996</v>
      </c>
      <c r="I119" s="52">
        <v>17.350000000000001</v>
      </c>
      <c r="J119" s="52">
        <v>168.45</v>
      </c>
      <c r="K119" s="53">
        <v>202</v>
      </c>
      <c r="L119" s="52"/>
    </row>
    <row r="120" spans="1:12" ht="15" x14ac:dyDescent="0.25">
      <c r="A120" s="14"/>
      <c r="B120" s="15"/>
      <c r="C120" s="11"/>
      <c r="D120" s="7" t="s">
        <v>22</v>
      </c>
      <c r="E120" s="42" t="s">
        <v>54</v>
      </c>
      <c r="F120" s="43">
        <v>200</v>
      </c>
      <c r="G120" s="43">
        <v>0.66</v>
      </c>
      <c r="H120" s="43">
        <v>0.09</v>
      </c>
      <c r="I120" s="43">
        <v>32.01</v>
      </c>
      <c r="J120" s="43">
        <v>132.80000000000001</v>
      </c>
      <c r="K120" s="44">
        <v>349</v>
      </c>
      <c r="L120" s="43"/>
    </row>
    <row r="121" spans="1:12" ht="15" x14ac:dyDescent="0.25">
      <c r="A121" s="14"/>
      <c r="B121" s="15"/>
      <c r="C121" s="11"/>
      <c r="D121" s="7" t="s">
        <v>23</v>
      </c>
      <c r="E121" s="42" t="s">
        <v>39</v>
      </c>
      <c r="F121" s="43">
        <v>30</v>
      </c>
      <c r="G121" s="43">
        <v>2.4300000000000002</v>
      </c>
      <c r="H121" s="43">
        <v>0.3</v>
      </c>
      <c r="I121" s="43">
        <v>14.64</v>
      </c>
      <c r="J121" s="43">
        <v>81.02</v>
      </c>
      <c r="K121" s="44" t="s">
        <v>40</v>
      </c>
      <c r="L121" s="43"/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 t="s">
        <v>26</v>
      </c>
      <c r="E123" s="42" t="s">
        <v>70</v>
      </c>
      <c r="F123" s="43">
        <v>60</v>
      </c>
      <c r="G123" s="43">
        <v>1.42</v>
      </c>
      <c r="H123" s="43">
        <v>0.76</v>
      </c>
      <c r="I123" s="43">
        <v>10.7</v>
      </c>
      <c r="J123" s="43">
        <v>91.43</v>
      </c>
      <c r="K123" s="44">
        <v>75</v>
      </c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540</v>
      </c>
      <c r="G125" s="19">
        <f t="shared" ref="G125:J125" si="38">SUM(G118:G124)</f>
        <v>14.94</v>
      </c>
      <c r="H125" s="19">
        <f t="shared" si="38"/>
        <v>10.91</v>
      </c>
      <c r="I125" s="19">
        <f t="shared" si="38"/>
        <v>82.87</v>
      </c>
      <c r="J125" s="19">
        <f t="shared" si="38"/>
        <v>587.4</v>
      </c>
      <c r="K125" s="25"/>
      <c r="L125" s="19"/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/>
      <c r="G135" s="19"/>
      <c r="H135" s="19"/>
      <c r="I135" s="19"/>
      <c r="J135" s="19"/>
      <c r="K135" s="25"/>
      <c r="L135" s="19"/>
    </row>
    <row r="136" spans="1:12" ht="15.75" thickBot="1" x14ac:dyDescent="0.25">
      <c r="A136" s="33">
        <f>A118</f>
        <v>2</v>
      </c>
      <c r="B136" s="33">
        <f>B118</f>
        <v>2</v>
      </c>
      <c r="C136" s="54" t="s">
        <v>4</v>
      </c>
      <c r="D136" s="55"/>
      <c r="E136" s="31"/>
      <c r="F136" s="32">
        <f>F125+F135</f>
        <v>540</v>
      </c>
      <c r="G136" s="32">
        <f t="shared" ref="G136" si="39">G125+G135</f>
        <v>14.94</v>
      </c>
      <c r="H136" s="32">
        <f t="shared" ref="H136" si="40">H125+H135</f>
        <v>10.91</v>
      </c>
      <c r="I136" s="32">
        <f t="shared" ref="I136" si="41">I125+I135</f>
        <v>82.87</v>
      </c>
      <c r="J136" s="32">
        <f t="shared" ref="J136" si="42">J125+J135</f>
        <v>587.4</v>
      </c>
      <c r="K136" s="32"/>
      <c r="L136" s="32"/>
    </row>
    <row r="137" spans="1:12" ht="15" x14ac:dyDescent="0.25">
      <c r="A137" s="20">
        <v>2</v>
      </c>
      <c r="B137" s="21">
        <v>3</v>
      </c>
      <c r="C137" s="22" t="s">
        <v>20</v>
      </c>
      <c r="D137" s="5" t="s">
        <v>21</v>
      </c>
      <c r="E137" s="39" t="s">
        <v>49</v>
      </c>
      <c r="F137" s="40">
        <v>200</v>
      </c>
      <c r="G137" s="40">
        <v>11</v>
      </c>
      <c r="H137" s="40">
        <v>10.4</v>
      </c>
      <c r="I137" s="40">
        <v>30.54</v>
      </c>
      <c r="J137" s="40">
        <v>223.4</v>
      </c>
      <c r="K137" s="41">
        <v>289</v>
      </c>
      <c r="L137" s="40"/>
    </row>
    <row r="138" spans="1:12" ht="15" x14ac:dyDescent="0.25">
      <c r="A138" s="23"/>
      <c r="B138" s="15"/>
      <c r="C138" s="11"/>
      <c r="D138" s="7" t="s">
        <v>22</v>
      </c>
      <c r="E138" s="42" t="s">
        <v>48</v>
      </c>
      <c r="F138" s="43">
        <v>200</v>
      </c>
      <c r="G138" s="43">
        <v>3.26</v>
      </c>
      <c r="H138" s="43">
        <v>1.25</v>
      </c>
      <c r="I138" s="43">
        <v>8.23</v>
      </c>
      <c r="J138" s="43">
        <v>106</v>
      </c>
      <c r="K138" s="44">
        <v>376</v>
      </c>
      <c r="L138" s="43"/>
    </row>
    <row r="139" spans="1:12" ht="15.75" customHeight="1" x14ac:dyDescent="0.25">
      <c r="A139" s="23"/>
      <c r="B139" s="15"/>
      <c r="C139" s="11"/>
      <c r="D139" s="7" t="s">
        <v>23</v>
      </c>
      <c r="E139" s="42" t="s">
        <v>39</v>
      </c>
      <c r="F139" s="43">
        <v>40</v>
      </c>
      <c r="G139" s="43">
        <v>3.24</v>
      </c>
      <c r="H139" s="43">
        <v>0.4</v>
      </c>
      <c r="I139" s="43">
        <v>19.52</v>
      </c>
      <c r="J139" s="43">
        <v>118.49</v>
      </c>
      <c r="K139" s="44" t="s">
        <v>40</v>
      </c>
      <c r="L139" s="43"/>
    </row>
    <row r="140" spans="1:12" ht="15.75" thickBot="1" x14ac:dyDescent="0.3">
      <c r="A140" s="23"/>
      <c r="B140" s="15"/>
      <c r="C140" s="11"/>
      <c r="D140" s="7" t="s">
        <v>24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 t="s">
        <v>26</v>
      </c>
      <c r="E141" s="39" t="s">
        <v>71</v>
      </c>
      <c r="F141" s="40">
        <v>60</v>
      </c>
      <c r="G141" s="40">
        <v>1.64</v>
      </c>
      <c r="H141" s="40">
        <v>7.1</v>
      </c>
      <c r="I141" s="40">
        <v>8.73</v>
      </c>
      <c r="J141" s="40">
        <v>80.28</v>
      </c>
      <c r="K141" s="41" t="s">
        <v>40</v>
      </c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4"/>
      <c r="B143" s="17"/>
      <c r="C143" s="8"/>
      <c r="D143" s="18" t="s">
        <v>33</v>
      </c>
      <c r="E143" s="9"/>
      <c r="F143" s="19">
        <f>SUM(F137:F142)</f>
        <v>500</v>
      </c>
      <c r="G143" s="19">
        <v>19.2</v>
      </c>
      <c r="H143" s="19">
        <v>19.2</v>
      </c>
      <c r="I143" s="19">
        <f t="shared" ref="I143" si="43">SUM(I137:I142)</f>
        <v>67.02</v>
      </c>
      <c r="J143" s="19">
        <v>528.16999999999996</v>
      </c>
      <c r="K143" s="25"/>
      <c r="L143" s="19"/>
    </row>
    <row r="144" spans="1:12" ht="15" x14ac:dyDescent="0.25">
      <c r="A144" s="26">
        <f>A137</f>
        <v>2</v>
      </c>
      <c r="B144" s="13">
        <f>B137</f>
        <v>3</v>
      </c>
      <c r="C144" s="10" t="s">
        <v>25</v>
      </c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27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28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32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/>
      <c r="G152" s="19"/>
      <c r="H152" s="19"/>
      <c r="I152" s="19"/>
      <c r="J152" s="19"/>
      <c r="K152" s="25"/>
      <c r="L152" s="19"/>
    </row>
    <row r="153" spans="1:12" ht="15.75" thickBot="1" x14ac:dyDescent="0.25">
      <c r="A153" s="29">
        <f>A137</f>
        <v>2</v>
      </c>
      <c r="B153" s="30">
        <f>B137</f>
        <v>3</v>
      </c>
      <c r="C153" s="54" t="s">
        <v>4</v>
      </c>
      <c r="D153" s="55"/>
      <c r="E153" s="31"/>
      <c r="F153" s="32">
        <f>F143+F152</f>
        <v>500</v>
      </c>
      <c r="G153" s="32">
        <f>G143+G152</f>
        <v>19.2</v>
      </c>
      <c r="H153" s="32">
        <f>H143+H152</f>
        <v>19.2</v>
      </c>
      <c r="I153" s="32">
        <f>I143+I152</f>
        <v>67.02</v>
      </c>
      <c r="J153" s="32">
        <f>J143+J152</f>
        <v>528.16999999999996</v>
      </c>
      <c r="K153" s="32"/>
      <c r="L153" s="32"/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39" t="s">
        <v>57</v>
      </c>
      <c r="F154" s="40">
        <v>205</v>
      </c>
      <c r="G154" s="40">
        <v>7.82</v>
      </c>
      <c r="H154" s="40">
        <v>9.0299999999999994</v>
      </c>
      <c r="I154" s="40">
        <v>31.78</v>
      </c>
      <c r="J154" s="40">
        <v>253.45</v>
      </c>
      <c r="K154" s="41">
        <v>175</v>
      </c>
      <c r="L154" s="40"/>
    </row>
    <row r="155" spans="1:12" ht="15" x14ac:dyDescent="0.25">
      <c r="A155" s="23"/>
      <c r="B155" s="15"/>
      <c r="C155" s="11"/>
      <c r="D155" s="7" t="s">
        <v>22</v>
      </c>
      <c r="E155" s="42" t="s">
        <v>41</v>
      </c>
      <c r="F155" s="43">
        <v>200</v>
      </c>
      <c r="G155" s="43">
        <v>4.75</v>
      </c>
      <c r="H155" s="43">
        <v>2.59</v>
      </c>
      <c r="I155" s="43">
        <v>18.559999999999999</v>
      </c>
      <c r="J155" s="43">
        <v>118.62</v>
      </c>
      <c r="K155" s="44">
        <v>383</v>
      </c>
      <c r="L155" s="43"/>
    </row>
    <row r="156" spans="1:12" ht="15" x14ac:dyDescent="0.25">
      <c r="A156" s="23"/>
      <c r="B156" s="15"/>
      <c r="C156" s="11"/>
      <c r="D156" s="7" t="s">
        <v>23</v>
      </c>
      <c r="E156" s="42" t="s">
        <v>39</v>
      </c>
      <c r="F156" s="43">
        <v>30</v>
      </c>
      <c r="G156" s="43">
        <v>2.4300000000000002</v>
      </c>
      <c r="H156" s="43">
        <v>0.3</v>
      </c>
      <c r="I156" s="43">
        <v>14.64</v>
      </c>
      <c r="J156" s="43">
        <v>81.02</v>
      </c>
      <c r="K156" s="44" t="s">
        <v>40</v>
      </c>
      <c r="L156" s="43"/>
    </row>
    <row r="157" spans="1:12" ht="15" x14ac:dyDescent="0.25">
      <c r="A157" s="23"/>
      <c r="B157" s="15"/>
      <c r="C157" s="11"/>
      <c r="D157" s="7" t="s">
        <v>24</v>
      </c>
      <c r="E157" s="42" t="s">
        <v>43</v>
      </c>
      <c r="F157" s="43">
        <v>100</v>
      </c>
      <c r="G157" s="43">
        <v>0.4</v>
      </c>
      <c r="H157" s="43">
        <v>4.88</v>
      </c>
      <c r="I157" s="43">
        <v>9.8000000000000007</v>
      </c>
      <c r="J157" s="43">
        <v>47</v>
      </c>
      <c r="K157" s="44">
        <v>338</v>
      </c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33</v>
      </c>
      <c r="E160" s="9"/>
      <c r="F160" s="19">
        <f>SUM(F154:F159)</f>
        <v>535</v>
      </c>
      <c r="G160" s="19">
        <f t="shared" ref="G160:J160" si="44">SUM(G154:G159)</f>
        <v>15.4</v>
      </c>
      <c r="H160" s="19">
        <f t="shared" si="44"/>
        <v>16.8</v>
      </c>
      <c r="I160" s="19">
        <f t="shared" si="44"/>
        <v>74.78</v>
      </c>
      <c r="J160" s="19">
        <f t="shared" si="44"/>
        <v>500.09</v>
      </c>
      <c r="K160" s="25"/>
      <c r="L160" s="19"/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/>
      <c r="G170" s="19"/>
      <c r="H170" s="19"/>
      <c r="I170" s="19"/>
      <c r="J170" s="19"/>
      <c r="K170" s="25"/>
      <c r="L170" s="19"/>
    </row>
    <row r="171" spans="1:12" ht="15.75" thickBot="1" x14ac:dyDescent="0.25">
      <c r="A171" s="29">
        <f>A154</f>
        <v>2</v>
      </c>
      <c r="B171" s="30">
        <f>B154</f>
        <v>4</v>
      </c>
      <c r="C171" s="54" t="s">
        <v>4</v>
      </c>
      <c r="D171" s="55"/>
      <c r="E171" s="31"/>
      <c r="F171" s="32">
        <f>F160+F170</f>
        <v>535</v>
      </c>
      <c r="G171" s="32">
        <f t="shared" ref="G171" si="45">G160+G170</f>
        <v>15.4</v>
      </c>
      <c r="H171" s="32">
        <f t="shared" ref="H171" si="46">H160+H170</f>
        <v>16.8</v>
      </c>
      <c r="I171" s="32">
        <f t="shared" ref="I171" si="47">I160+I170</f>
        <v>74.78</v>
      </c>
      <c r="J171" s="32">
        <f t="shared" ref="J171:L171" si="48">J160+J170</f>
        <v>500.09</v>
      </c>
      <c r="K171" s="32"/>
      <c r="L171" s="32">
        <f t="shared" si="48"/>
        <v>0</v>
      </c>
    </row>
    <row r="172" spans="1:12" ht="15.75" thickBot="1" x14ac:dyDescent="0.3">
      <c r="A172" s="20">
        <v>2</v>
      </c>
      <c r="B172" s="21">
        <v>5</v>
      </c>
      <c r="C172" s="22" t="s">
        <v>20</v>
      </c>
      <c r="D172" s="5" t="s">
        <v>21</v>
      </c>
      <c r="E172" s="39" t="s">
        <v>44</v>
      </c>
      <c r="F172" s="40">
        <v>100</v>
      </c>
      <c r="G172" s="40">
        <v>4.83</v>
      </c>
      <c r="H172" s="40">
        <v>8.0399999999999991</v>
      </c>
      <c r="I172" s="40">
        <v>16.73</v>
      </c>
      <c r="J172" s="40">
        <v>125.61</v>
      </c>
      <c r="K172" s="41">
        <v>268</v>
      </c>
      <c r="L172" s="40"/>
    </row>
    <row r="173" spans="1:12" ht="15" x14ac:dyDescent="0.25">
      <c r="A173" s="23"/>
      <c r="B173" s="15"/>
      <c r="C173" s="11"/>
      <c r="D173" s="5" t="s">
        <v>21</v>
      </c>
      <c r="E173" s="42" t="s">
        <v>45</v>
      </c>
      <c r="F173" s="43">
        <v>150</v>
      </c>
      <c r="G173" s="43">
        <v>5.01</v>
      </c>
      <c r="H173" s="43">
        <v>6.09</v>
      </c>
      <c r="I173" s="43">
        <v>24.56</v>
      </c>
      <c r="J173" s="43">
        <v>110.75</v>
      </c>
      <c r="K173" s="44">
        <v>302</v>
      </c>
      <c r="L173" s="43"/>
    </row>
    <row r="174" spans="1:12" ht="15" x14ac:dyDescent="0.25">
      <c r="A174" s="23"/>
      <c r="B174" s="15"/>
      <c r="C174" s="11"/>
      <c r="D174" s="7" t="s">
        <v>22</v>
      </c>
      <c r="E174" s="42" t="s">
        <v>48</v>
      </c>
      <c r="F174" s="43">
        <v>200</v>
      </c>
      <c r="G174" s="43">
        <v>3.26</v>
      </c>
      <c r="H174" s="43">
        <v>1.25</v>
      </c>
      <c r="I174" s="43">
        <v>8.23</v>
      </c>
      <c r="J174" s="43">
        <v>106</v>
      </c>
      <c r="K174" s="44">
        <v>376</v>
      </c>
      <c r="L174" s="43"/>
    </row>
    <row r="175" spans="1:12" ht="15" x14ac:dyDescent="0.25">
      <c r="A175" s="23"/>
      <c r="B175" s="15"/>
      <c r="C175" s="11"/>
      <c r="D175" s="7" t="s">
        <v>23</v>
      </c>
      <c r="E175" s="42" t="s">
        <v>39</v>
      </c>
      <c r="F175" s="43">
        <v>30</v>
      </c>
      <c r="G175" s="43">
        <v>2.4300000000000002</v>
      </c>
      <c r="H175" s="43">
        <v>0.3</v>
      </c>
      <c r="I175" s="43">
        <v>14.64</v>
      </c>
      <c r="J175" s="43">
        <v>81.02</v>
      </c>
      <c r="K175" s="44" t="s">
        <v>40</v>
      </c>
      <c r="L175" s="43"/>
    </row>
    <row r="176" spans="1:12" ht="15" x14ac:dyDescent="0.25">
      <c r="A176" s="23"/>
      <c r="B176" s="15"/>
      <c r="C176" s="11"/>
      <c r="D176" s="7" t="s">
        <v>24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 t="s">
        <v>26</v>
      </c>
      <c r="E177" s="42" t="s">
        <v>46</v>
      </c>
      <c r="F177" s="43">
        <v>60</v>
      </c>
      <c r="G177" s="43">
        <v>1.32</v>
      </c>
      <c r="H177" s="43">
        <v>1.62</v>
      </c>
      <c r="I177" s="43">
        <v>19.2</v>
      </c>
      <c r="J177" s="43">
        <v>163.62</v>
      </c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19">
        <f>SUM(F172:F178)</f>
        <v>540</v>
      </c>
      <c r="G179" s="19">
        <f t="shared" ref="G179:J179" si="49">SUM(G172:G178)</f>
        <v>16.849999999999998</v>
      </c>
      <c r="H179" s="19">
        <f t="shared" si="49"/>
        <v>17.3</v>
      </c>
      <c r="I179" s="19">
        <f t="shared" si="49"/>
        <v>83.36</v>
      </c>
      <c r="J179" s="19">
        <f t="shared" si="49"/>
        <v>587</v>
      </c>
      <c r="K179" s="25"/>
      <c r="L179" s="19">
        <f t="shared" ref="L179" si="50">SUM(L172:L178)</f>
        <v>0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28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30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31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32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4"/>
      <c r="B189" s="17"/>
      <c r="C189" s="8"/>
      <c r="D189" s="18" t="s">
        <v>33</v>
      </c>
      <c r="E189" s="9"/>
      <c r="F189" s="19"/>
      <c r="G189" s="19"/>
      <c r="H189" s="19"/>
      <c r="I189" s="19"/>
      <c r="J189" s="19"/>
      <c r="K189" s="25"/>
      <c r="L189" s="19"/>
    </row>
    <row r="190" spans="1:12" ht="15.75" thickBot="1" x14ac:dyDescent="0.25">
      <c r="A190" s="29">
        <f>A172</f>
        <v>2</v>
      </c>
      <c r="B190" s="30">
        <f>B172</f>
        <v>5</v>
      </c>
      <c r="C190" s="54" t="s">
        <v>4</v>
      </c>
      <c r="D190" s="55"/>
      <c r="E190" s="31"/>
      <c r="F190" s="32">
        <f>F179+F189</f>
        <v>540</v>
      </c>
      <c r="G190" s="32">
        <f t="shared" ref="G190" si="51">G179+G189</f>
        <v>16.849999999999998</v>
      </c>
      <c r="H190" s="32">
        <f t="shared" ref="H190" si="52">H179+H189</f>
        <v>17.3</v>
      </c>
      <c r="I190" s="32">
        <f t="shared" ref="I190" si="53">I179+I189</f>
        <v>83.36</v>
      </c>
      <c r="J190" s="32">
        <f t="shared" ref="J190:L190" si="54">J179+J189</f>
        <v>587</v>
      </c>
      <c r="K190" s="32"/>
      <c r="L190" s="32">
        <f t="shared" si="54"/>
        <v>0</v>
      </c>
    </row>
    <row r="191" spans="1:12" ht="13.5" thickBot="1" x14ac:dyDescent="0.25">
      <c r="A191" s="27"/>
      <c r="B191" s="28"/>
      <c r="C191" s="56" t="s">
        <v>5</v>
      </c>
      <c r="D191" s="56"/>
      <c r="E191" s="56"/>
      <c r="F191" s="34">
        <f>(F23+F42+F61+F80+F99+F117+F136+F153+F171+F190)/(IF(F23=0,0,1)+IF(F42=0,0,1)+IF(F61=0,0,1)+IF(F80=0,0,1)+IF(F99=0,0,1)+IF(F117=0,0,1)+IF(F136=0,0,1)+IF(F153=0,0,1)+IF(F171=0,0,1)+IF(F190=0,0,1))</f>
        <v>524</v>
      </c>
      <c r="G191" s="34">
        <f>(G23+G42+G61+G80+G99+G117+G136+G153+G171+G190)/(IF(G23=0,0,1)+IF(G42=0,0,1)+IF(G61=0,0,1)+IF(G80=0,0,1)+IF(G99=0,0,1)+IF(G117=0,0,1)+IF(G136=0,0,1)+IF(G153=0,0,1)+IF(G171=0,0,1)+IF(G190=0,0,1))</f>
        <v>17.541999999999998</v>
      </c>
      <c r="H191" s="34">
        <f>(H23+H42+H61+H80+H99+H117+H136+H153+H171+H190)/(IF(H23=0,0,1)+IF(H42=0,0,1)+IF(H61=0,0,1)+IF(H80=0,0,1)+IF(H99=0,0,1)+IF(H117=0,0,1)+IF(H136=0,0,1)+IF(H153=0,0,1)+IF(H171=0,0,1)+IF(H190=0,0,1))</f>
        <v>17.526</v>
      </c>
      <c r="I191" s="34">
        <f>(I23+I42+I61+I80+I99+I117+I136+I153+I171+I190)/(IF(I23=0,0,1)+IF(I42=0,0,1)+IF(I61=0,0,1)+IF(I80=0,0,1)+IF(I99=0,0,1)+IF(I117=0,0,1)+IF(I136=0,0,1)+IF(I153=0,0,1)+IF(I171=0,0,1)+IF(I190=0,0,1))</f>
        <v>74.484999999999999</v>
      </c>
      <c r="J191" s="34">
        <f>(J23+J42+J61+J80+J99+J117+J136+J153+J171+J190)/(IF(J23=0,0,1)+IF(J42=0,0,1)+IF(J61=0,0,1)+IF(J80=0,0,1)+IF(J99=0,0,1)+IF(J117=0,0,1)+IF(J136=0,0,1)+IF(J153=0,0,1)+IF(J171=0,0,1)+IF(J190=0,0,1))</f>
        <v>552.18200000000002</v>
      </c>
      <c r="K191" s="34"/>
      <c r="L191" s="34" t="e">
        <f>(L23+L42+L61+L80+L99+L117+L136+L153+L171+L190)/(IF(L23=0,0,1)+IF(L42=0,0,1)+IF(L61=0,0,1)+IF(L80=0,0,1)+IF(L99=0,0,1)+IF(L117=0,0,1)+IF(L136=0,0,1)+IF(L153=0,0,1)+IF(L171=0,0,1)+IF(L190=0,0,1))</f>
        <v>#DIV/0!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1:E191"/>
    <mergeCell ref="C190:D190"/>
    <mergeCell ref="C117:D117"/>
    <mergeCell ref="C136:D136"/>
    <mergeCell ref="C153:D153"/>
    <mergeCell ref="C171:D17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2026-03-25T04:50:25Z</cp:lastPrinted>
  <dcterms:created xsi:type="dcterms:W3CDTF">2022-05-16T14:23:56Z</dcterms:created>
  <dcterms:modified xsi:type="dcterms:W3CDTF">2026-03-25T04:54:37Z</dcterms:modified>
</cp:coreProperties>
</file>