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8" i="1"/>
  <c r="L189" s="1"/>
  <c r="L170"/>
  <c r="L115"/>
  <c r="L116"/>
  <c r="L98"/>
  <c r="L80"/>
  <c r="L22"/>
  <c r="L23"/>
  <c r="A106"/>
  <c r="B189"/>
  <c r="A189"/>
  <c r="B179"/>
  <c r="A179"/>
  <c r="J178"/>
  <c r="J189" s="1"/>
  <c r="I178"/>
  <c r="I189" s="1"/>
  <c r="H178"/>
  <c r="H189" s="1"/>
  <c r="G178"/>
  <c r="G189" s="1"/>
  <c r="F178"/>
  <c r="B170"/>
  <c r="A170"/>
  <c r="B160"/>
  <c r="A160"/>
  <c r="J159"/>
  <c r="J170" s="1"/>
  <c r="I159"/>
  <c r="I170" s="1"/>
  <c r="H159"/>
  <c r="H170" s="1"/>
  <c r="G159"/>
  <c r="G170" s="1"/>
  <c r="F159"/>
  <c r="B152"/>
  <c r="A152"/>
  <c r="B143"/>
  <c r="A143"/>
  <c r="J152"/>
  <c r="I142"/>
  <c r="I152" s="1"/>
  <c r="H152"/>
  <c r="G152"/>
  <c r="F142"/>
  <c r="B135"/>
  <c r="A135"/>
  <c r="B125"/>
  <c r="A125"/>
  <c r="J124"/>
  <c r="J135" s="1"/>
  <c r="I124"/>
  <c r="I135" s="1"/>
  <c r="H124"/>
  <c r="H135" s="1"/>
  <c r="G124"/>
  <c r="G135" s="1"/>
  <c r="F124"/>
  <c r="B116"/>
  <c r="A116"/>
  <c r="J115"/>
  <c r="I115"/>
  <c r="H115"/>
  <c r="G115"/>
  <c r="F115"/>
  <c r="B106"/>
  <c r="J105"/>
  <c r="J116" s="1"/>
  <c r="I105"/>
  <c r="I116" s="1"/>
  <c r="H105"/>
  <c r="H116" s="1"/>
  <c r="G105"/>
  <c r="G116" s="1"/>
  <c r="F105"/>
  <c r="B98"/>
  <c r="A98"/>
  <c r="B88"/>
  <c r="A88"/>
  <c r="J98"/>
  <c r="I98"/>
  <c r="H98"/>
  <c r="G98"/>
  <c r="F98"/>
  <c r="B80"/>
  <c r="A80"/>
  <c r="B70"/>
  <c r="A70"/>
  <c r="J69"/>
  <c r="J80" s="1"/>
  <c r="I69"/>
  <c r="H69"/>
  <c r="G69"/>
  <c r="F69"/>
  <c r="F80" s="1"/>
  <c r="B61"/>
  <c r="A61"/>
  <c r="J60"/>
  <c r="I60"/>
  <c r="H60"/>
  <c r="G60"/>
  <c r="F60"/>
  <c r="B51"/>
  <c r="A51"/>
  <c r="J61"/>
  <c r="I50"/>
  <c r="I61" s="1"/>
  <c r="H50"/>
  <c r="H61" s="1"/>
  <c r="G50"/>
  <c r="F50"/>
  <c r="F61" s="1"/>
  <c r="B42"/>
  <c r="A42"/>
  <c r="J41"/>
  <c r="I41"/>
  <c r="H41"/>
  <c r="G41"/>
  <c r="F41"/>
  <c r="B32"/>
  <c r="A32"/>
  <c r="J42"/>
  <c r="I42"/>
  <c r="H42"/>
  <c r="G42"/>
  <c r="F42"/>
  <c r="B23"/>
  <c r="A23"/>
  <c r="B13"/>
  <c r="A13"/>
  <c r="G22"/>
  <c r="H22"/>
  <c r="I22"/>
  <c r="J22"/>
  <c r="F22"/>
  <c r="L190" l="1"/>
  <c r="I80"/>
  <c r="H80"/>
  <c r="G80"/>
  <c r="G61"/>
  <c r="F116"/>
  <c r="F135"/>
  <c r="F152"/>
  <c r="F170"/>
  <c r="F189"/>
  <c r="I23"/>
  <c r="I190" s="1"/>
  <c r="F23"/>
  <c r="F190" s="1"/>
  <c r="J23"/>
  <c r="J190" s="1"/>
  <c r="H23"/>
  <c r="H190" s="1"/>
  <c r="G23"/>
  <c r="G190" s="1"/>
</calcChain>
</file>

<file path=xl/sharedStrings.xml><?xml version="1.0" encoding="utf-8"?>
<sst xmlns="http://schemas.openxmlformats.org/spreadsheetml/2006/main" count="251" uniqueCount="71">
  <si>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</si>
  <si>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</si>
  <si>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</si>
  <si>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</si>
  <si>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</si>
  <si>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</si>
  <si>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</si>
  <si>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</si>
  <si>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</si>
  <si>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</si>
  <si>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</si>
  <si>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</si>
  <si>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</si>
  <si>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</si>
  <si>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</si>
  <si>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</si>
  <si>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</si>
  <si>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</si>
  <si>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</si>
  <si>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</si>
  <si>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</si>
  <si>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</si>
  <si>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</si>
  <si>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</si>
  <si>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</si>
  <si>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</si>
  <si>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</si>
  <si>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</si>
  <si>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</si>
  <si>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</si>
  <si>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</si>
  <si>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</si>
  <si>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</si>
  <si>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</si>
  <si>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</si>
  <si>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</si>
  <si>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</si>
  <si>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</si>
  <si>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</si>
  <si>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</si>
  <si>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пр</t>
  </si>
  <si>
    <t>кисель</t>
  </si>
  <si>
    <t>бутерброд с сыром</t>
  </si>
  <si>
    <t>яблоко</t>
  </si>
  <si>
    <t>котлеты из мяса с соусом</t>
  </si>
  <si>
    <t>каша гречневая рассыпчатая</t>
  </si>
  <si>
    <t>печенье</t>
  </si>
  <si>
    <t>какао с молоком</t>
  </si>
  <si>
    <t>чай с сахаром</t>
  </si>
  <si>
    <t>рагу овощное из птицы</t>
  </si>
  <si>
    <t>ГБОУ СОШ с Колывань</t>
  </si>
  <si>
    <t>директор</t>
  </si>
  <si>
    <t>Козлова Лариса Александровна</t>
  </si>
  <si>
    <t>икра кабачковая</t>
  </si>
  <si>
    <t>компот из смеси сухофруктов</t>
  </si>
  <si>
    <t>птица тушеная в томатном соусе</t>
  </si>
  <si>
    <t>сосиски отварные с томатным соусом</t>
  </si>
  <si>
    <t>салат из моркови(припущ) и кураги</t>
  </si>
  <si>
    <t>жаркое из птицы</t>
  </si>
  <si>
    <t>вафли</t>
  </si>
  <si>
    <t xml:space="preserve">бутерброд с повидлом </t>
  </si>
  <si>
    <t>рис отварной с маслом сливочным</t>
  </si>
  <si>
    <t>каша вязкая молочная из риса и пшена</t>
  </si>
  <si>
    <t>напиток из плодов шиповника</t>
  </si>
  <si>
    <t>котлеты "Московские"</t>
  </si>
  <si>
    <t>каша вязкая  молочная пшеная</t>
  </si>
  <si>
    <t>макаронные изделия отварные с маслом растит</t>
  </si>
  <si>
    <t>яйцо вареное</t>
  </si>
  <si>
    <t>каша молочная геркулесовая с маслом сливочным</t>
  </si>
  <si>
    <t>салат из белокачанной капусты с зеленью</t>
  </si>
  <si>
    <t>макаронные изделия отварные с м/р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</si>
</sst>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I178" sqref="I17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50</v>
      </c>
      <c r="D1" s="58"/>
      <c r="E1" s="58"/>
      <c r="F1" s="12" t="s">
        <v>16</v>
      </c>
      <c r="G1" s="2" t="s">
        <v>17</v>
      </c>
      <c r="H1" s="59" t="s">
        <v>51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52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65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>
      <c r="A7" s="23"/>
      <c r="B7" s="15"/>
      <c r="C7" s="11"/>
      <c r="D7" s="7" t="s">
        <v>22</v>
      </c>
      <c r="E7" s="42" t="s">
        <v>47</v>
      </c>
      <c r="F7" s="43">
        <v>200</v>
      </c>
      <c r="G7" s="43">
        <v>4.08</v>
      </c>
      <c r="H7" s="43">
        <v>1.25</v>
      </c>
      <c r="I7" s="43">
        <v>17.579999999999998</v>
      </c>
      <c r="J7" s="43">
        <v>85.36</v>
      </c>
      <c r="K7" s="44">
        <v>382</v>
      </c>
      <c r="L7" s="43"/>
    </row>
    <row r="8" spans="1:12" ht="15">
      <c r="A8" s="23"/>
      <c r="B8" s="15"/>
      <c r="C8" s="11"/>
      <c r="D8" s="7" t="s">
        <v>23</v>
      </c>
      <c r="E8" s="42" t="s">
        <v>39</v>
      </c>
      <c r="F8" s="43">
        <v>40</v>
      </c>
      <c r="G8" s="43">
        <v>3.24</v>
      </c>
      <c r="H8" s="43">
        <v>0.4</v>
      </c>
      <c r="I8" s="43">
        <v>19.52</v>
      </c>
      <c r="J8" s="43">
        <v>118.49</v>
      </c>
      <c r="K8" s="44" t="s">
        <v>40</v>
      </c>
      <c r="L8" s="43"/>
    </row>
    <row r="9" spans="1:12" ht="15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6" t="s">
        <v>26</v>
      </c>
      <c r="E10" s="42" t="s">
        <v>42</v>
      </c>
      <c r="F10" s="43">
        <v>60</v>
      </c>
      <c r="G10" s="43">
        <v>3.65</v>
      </c>
      <c r="H10" s="43">
        <v>6.22</v>
      </c>
      <c r="I10" s="43">
        <v>9.69</v>
      </c>
      <c r="J10" s="43">
        <v>101.12</v>
      </c>
      <c r="K10" s="44">
        <v>3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33</v>
      </c>
      <c r="E12" s="9"/>
      <c r="F12" s="19">
        <v>505</v>
      </c>
      <c r="G12" s="19">
        <v>19.3</v>
      </c>
      <c r="H12" s="19">
        <v>19.73</v>
      </c>
      <c r="I12" s="19">
        <v>83.75</v>
      </c>
      <c r="J12" s="19">
        <v>587.5</v>
      </c>
      <c r="K12" s="25"/>
      <c r="L12" s="19"/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.75" thickBot="1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505</v>
      </c>
      <c r="G23" s="32">
        <f t="shared" ref="G23:J23" si="2">G12+G22</f>
        <v>19.3</v>
      </c>
      <c r="H23" s="32">
        <f t="shared" si="2"/>
        <v>19.73</v>
      </c>
      <c r="I23" s="32">
        <f t="shared" si="2"/>
        <v>83.75</v>
      </c>
      <c r="J23" s="32">
        <f t="shared" si="2"/>
        <v>587.5</v>
      </c>
      <c r="K23" s="32"/>
      <c r="L23" s="32">
        <f t="shared" ref="L23" si="3">L12+L22</f>
        <v>0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 t="s">
        <v>55</v>
      </c>
      <c r="F24" s="40">
        <v>100</v>
      </c>
      <c r="G24" s="40">
        <v>6.83</v>
      </c>
      <c r="H24" s="40">
        <v>6.75</v>
      </c>
      <c r="I24" s="40">
        <v>4.55</v>
      </c>
      <c r="J24" s="40">
        <v>100.76</v>
      </c>
      <c r="K24" s="41">
        <v>290</v>
      </c>
      <c r="L24" s="40"/>
    </row>
    <row r="25" spans="1:12" ht="15">
      <c r="A25" s="14"/>
      <c r="B25" s="15"/>
      <c r="C25" s="11"/>
      <c r="D25" s="8"/>
      <c r="E25" s="51" t="s">
        <v>45</v>
      </c>
      <c r="F25" s="52">
        <v>150</v>
      </c>
      <c r="G25" s="52">
        <v>5.01</v>
      </c>
      <c r="H25" s="52">
        <v>6.09</v>
      </c>
      <c r="I25" s="52">
        <v>24.56</v>
      </c>
      <c r="J25" s="52">
        <v>110.75</v>
      </c>
      <c r="K25" s="53">
        <v>302</v>
      </c>
      <c r="L25" s="52"/>
    </row>
    <row r="26" spans="1:12" ht="15">
      <c r="A26" s="14"/>
      <c r="B26" s="15"/>
      <c r="C26" s="11"/>
      <c r="D26" s="7" t="s">
        <v>22</v>
      </c>
      <c r="E26" s="42" t="s">
        <v>48</v>
      </c>
      <c r="F26" s="43">
        <v>200</v>
      </c>
      <c r="G26" s="43">
        <v>3.26</v>
      </c>
      <c r="H26" s="43">
        <v>1.25</v>
      </c>
      <c r="I26" s="43">
        <v>8.23</v>
      </c>
      <c r="J26" s="43">
        <v>106</v>
      </c>
      <c r="K26" s="44">
        <v>376</v>
      </c>
      <c r="L26" s="43"/>
    </row>
    <row r="27" spans="1:12" ht="15">
      <c r="A27" s="14"/>
      <c r="B27" s="15"/>
      <c r="C27" s="11"/>
      <c r="D27" s="7" t="s">
        <v>23</v>
      </c>
      <c r="E27" s="42" t="s">
        <v>39</v>
      </c>
      <c r="F27" s="43">
        <v>30</v>
      </c>
      <c r="G27" s="43">
        <v>2.4300000000000002</v>
      </c>
      <c r="H27" s="43">
        <v>0.3</v>
      </c>
      <c r="I27" s="43">
        <v>14.64</v>
      </c>
      <c r="J27" s="43">
        <v>81.02</v>
      </c>
      <c r="K27" s="44" t="s">
        <v>40</v>
      </c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 t="s">
        <v>26</v>
      </c>
      <c r="E29" s="42" t="s">
        <v>46</v>
      </c>
      <c r="F29" s="43">
        <v>60</v>
      </c>
      <c r="G29" s="43">
        <v>1.72</v>
      </c>
      <c r="H29" s="43">
        <v>5.36</v>
      </c>
      <c r="I29" s="43">
        <v>20.69</v>
      </c>
      <c r="J29" s="43">
        <v>188.97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v>540</v>
      </c>
      <c r="G31" s="19">
        <v>19.3</v>
      </c>
      <c r="H31" s="19">
        <v>19.8</v>
      </c>
      <c r="I31" s="19">
        <v>72.67</v>
      </c>
      <c r="J31" s="19">
        <v>587.5</v>
      </c>
      <c r="K31" s="25"/>
      <c r="L31" s="19"/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4">SUM(G32:G40)</f>
        <v>0</v>
      </c>
      <c r="H41" s="19">
        <f t="shared" ref="H41" si="5">SUM(H32:H40)</f>
        <v>0</v>
      </c>
      <c r="I41" s="19">
        <f t="shared" ref="I41" si="6">SUM(I32:I40)</f>
        <v>0</v>
      </c>
      <c r="J41" s="19">
        <f t="shared" ref="J41" si="7">SUM(J32:J40)</f>
        <v>0</v>
      </c>
      <c r="K41" s="25"/>
      <c r="L41" s="19"/>
    </row>
    <row r="42" spans="1:12" ht="15.75" customHeight="1" thickBot="1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540</v>
      </c>
      <c r="G42" s="32">
        <f t="shared" ref="G42" si="8">G31+G41</f>
        <v>19.3</v>
      </c>
      <c r="H42" s="32">
        <f t="shared" ref="H42" si="9">H31+H41</f>
        <v>19.8</v>
      </c>
      <c r="I42" s="32">
        <f t="shared" ref="I42" si="10">I31+I41</f>
        <v>72.67</v>
      </c>
      <c r="J42" s="32">
        <f t="shared" ref="J42" si="11">J31+J41</f>
        <v>587.5</v>
      </c>
      <c r="K42" s="32"/>
      <c r="L42" s="32"/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 t="s">
        <v>56</v>
      </c>
      <c r="F43" s="40">
        <v>100</v>
      </c>
      <c r="G43" s="40">
        <v>6.36</v>
      </c>
      <c r="H43" s="40">
        <v>8.52</v>
      </c>
      <c r="I43" s="40">
        <v>3.89</v>
      </c>
      <c r="J43" s="40">
        <v>149.4</v>
      </c>
      <c r="K43" s="41">
        <v>243</v>
      </c>
      <c r="L43" s="40"/>
    </row>
    <row r="44" spans="1:12" ht="15">
      <c r="A44" s="23"/>
      <c r="B44" s="15"/>
      <c r="C44" s="11"/>
      <c r="D44" s="6"/>
      <c r="E44" s="42" t="s">
        <v>61</v>
      </c>
      <c r="F44" s="43">
        <v>150</v>
      </c>
      <c r="G44" s="43">
        <v>5.53</v>
      </c>
      <c r="H44" s="43">
        <v>4.32</v>
      </c>
      <c r="I44" s="43">
        <v>34.659999999999997</v>
      </c>
      <c r="J44" s="43">
        <v>209.7</v>
      </c>
      <c r="K44" s="44">
        <v>304</v>
      </c>
      <c r="L44" s="43"/>
    </row>
    <row r="45" spans="1:12" ht="15">
      <c r="A45" s="23"/>
      <c r="B45" s="15"/>
      <c r="C45" s="11"/>
      <c r="D45" s="7" t="s">
        <v>22</v>
      </c>
      <c r="E45" s="42" t="s">
        <v>63</v>
      </c>
      <c r="F45" s="43">
        <v>200</v>
      </c>
      <c r="G45" s="43">
        <v>0.68</v>
      </c>
      <c r="H45" s="43">
        <v>0.28000000000000003</v>
      </c>
      <c r="I45" s="43">
        <v>20.76</v>
      </c>
      <c r="J45" s="43">
        <v>88.2</v>
      </c>
      <c r="K45" s="44">
        <v>388</v>
      </c>
      <c r="L45" s="43"/>
    </row>
    <row r="46" spans="1:12" ht="15">
      <c r="A46" s="23"/>
      <c r="B46" s="15"/>
      <c r="C46" s="11"/>
      <c r="D46" s="7" t="s">
        <v>23</v>
      </c>
      <c r="E46" s="42" t="s">
        <v>39</v>
      </c>
      <c r="F46" s="43">
        <v>30</v>
      </c>
      <c r="G46" s="43">
        <v>2.4300000000000002</v>
      </c>
      <c r="H46" s="43">
        <v>0.3</v>
      </c>
      <c r="I46" s="43">
        <v>14.64</v>
      </c>
      <c r="J46" s="43">
        <v>81.02</v>
      </c>
      <c r="K46" s="44" t="s">
        <v>40</v>
      </c>
      <c r="L46" s="43"/>
    </row>
    <row r="47" spans="1:12" ht="15">
      <c r="A47" s="23"/>
      <c r="B47" s="15"/>
      <c r="C47" s="11"/>
      <c r="D47" s="7" t="s">
        <v>24</v>
      </c>
      <c r="E47" s="42" t="s">
        <v>43</v>
      </c>
      <c r="F47" s="43">
        <v>100</v>
      </c>
      <c r="G47" s="43">
        <v>0.4</v>
      </c>
      <c r="H47" s="43">
        <v>4.88</v>
      </c>
      <c r="I47" s="43">
        <v>9.8000000000000007</v>
      </c>
      <c r="J47" s="43">
        <v>47</v>
      </c>
      <c r="K47" s="44">
        <v>338</v>
      </c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580</v>
      </c>
      <c r="G50" s="19">
        <f t="shared" ref="G50" si="12">SUM(G43:G49)</f>
        <v>15.4</v>
      </c>
      <c r="H50" s="19">
        <f t="shared" ref="H50" si="13">SUM(H43:H49)</f>
        <v>18.3</v>
      </c>
      <c r="I50" s="19">
        <f t="shared" ref="I50" si="14">SUM(I43:I49)</f>
        <v>83.75</v>
      </c>
      <c r="J50" s="19">
        <v>575.32000000000005</v>
      </c>
      <c r="K50" s="25"/>
      <c r="L50" s="19"/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.75" thickBot="1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39"/>
      <c r="F53" s="40"/>
      <c r="G53" s="40"/>
      <c r="H53" s="40"/>
      <c r="I53" s="40"/>
      <c r="J53" s="40"/>
      <c r="K53" s="41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5">SUM(G51:G59)</f>
        <v>0</v>
      </c>
      <c r="H60" s="19">
        <f t="shared" ref="H60" si="16">SUM(H51:H59)</f>
        <v>0</v>
      </c>
      <c r="I60" s="19">
        <f t="shared" ref="I60" si="17">SUM(I51:I59)</f>
        <v>0</v>
      </c>
      <c r="J60" s="19">
        <f t="shared" ref="J60" si="18">SUM(J51:J59)</f>
        <v>0</v>
      </c>
      <c r="K60" s="25"/>
      <c r="L60" s="19"/>
    </row>
    <row r="61" spans="1:12" ht="15.75" customHeight="1" thickBot="1">
      <c r="A61" s="29">
        <f>A43</f>
        <v>1</v>
      </c>
      <c r="B61" s="30">
        <f>B43</f>
        <v>3</v>
      </c>
      <c r="C61" s="54" t="s">
        <v>4</v>
      </c>
      <c r="D61" s="55"/>
      <c r="E61" s="31"/>
      <c r="F61" s="32">
        <f>F50+F60</f>
        <v>580</v>
      </c>
      <c r="G61" s="32">
        <f t="shared" ref="G61" si="19">G50+G60</f>
        <v>15.4</v>
      </c>
      <c r="H61" s="32">
        <f t="shared" ref="H61" si="20">H50+H60</f>
        <v>18.3</v>
      </c>
      <c r="I61" s="32">
        <f t="shared" ref="I61" si="21">I50+I60</f>
        <v>83.75</v>
      </c>
      <c r="J61" s="32">
        <f t="shared" ref="J61" si="22">J50+J60</f>
        <v>575.32000000000005</v>
      </c>
      <c r="K61" s="32"/>
      <c r="L61" s="32"/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 t="s">
        <v>64</v>
      </c>
      <c r="F62" s="40">
        <v>100</v>
      </c>
      <c r="G62" s="40">
        <v>5.91</v>
      </c>
      <c r="H62" s="40">
        <v>5.24</v>
      </c>
      <c r="I62" s="40">
        <v>8.17</v>
      </c>
      <c r="J62" s="40">
        <v>113.7</v>
      </c>
      <c r="K62" s="41">
        <v>270</v>
      </c>
      <c r="L62" s="40"/>
    </row>
    <row r="63" spans="1:12" ht="15">
      <c r="A63" s="23"/>
      <c r="B63" s="15"/>
      <c r="C63" s="11"/>
      <c r="D63" s="6"/>
      <c r="E63" s="42" t="s">
        <v>66</v>
      </c>
      <c r="F63" s="43">
        <v>150</v>
      </c>
      <c r="G63" s="43">
        <v>4.5199999999999996</v>
      </c>
      <c r="H63" s="43">
        <v>4.5199999999999996</v>
      </c>
      <c r="I63" s="43">
        <v>17.350000000000001</v>
      </c>
      <c r="J63" s="43">
        <v>168.45</v>
      </c>
      <c r="K63" s="44">
        <v>202</v>
      </c>
      <c r="L63" s="43"/>
    </row>
    <row r="64" spans="1:12" ht="15">
      <c r="A64" s="23"/>
      <c r="B64" s="15"/>
      <c r="C64" s="11"/>
      <c r="D64" s="7" t="s">
        <v>22</v>
      </c>
      <c r="E64" s="42" t="s">
        <v>41</v>
      </c>
      <c r="F64" s="43">
        <v>200</v>
      </c>
      <c r="G64" s="43">
        <v>4.75</v>
      </c>
      <c r="H64" s="43">
        <v>2.59</v>
      </c>
      <c r="I64" s="43">
        <v>18.559999999999999</v>
      </c>
      <c r="J64" s="43">
        <v>118.62</v>
      </c>
      <c r="K64" s="44">
        <v>383</v>
      </c>
      <c r="L64" s="43"/>
    </row>
    <row r="65" spans="1:12" ht="15">
      <c r="A65" s="23"/>
      <c r="B65" s="15"/>
      <c r="C65" s="11"/>
      <c r="D65" s="7" t="s">
        <v>23</v>
      </c>
      <c r="E65" s="42" t="s">
        <v>39</v>
      </c>
      <c r="F65" s="43">
        <v>30</v>
      </c>
      <c r="G65" s="43">
        <v>2.4300000000000002</v>
      </c>
      <c r="H65" s="43">
        <v>0.3</v>
      </c>
      <c r="I65" s="43">
        <v>14.64</v>
      </c>
      <c r="J65" s="43">
        <v>81.02</v>
      </c>
      <c r="K65" s="44" t="s">
        <v>40</v>
      </c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 t="s">
        <v>26</v>
      </c>
      <c r="E67" s="42" t="s">
        <v>53</v>
      </c>
      <c r="F67" s="43">
        <v>60</v>
      </c>
      <c r="G67" s="43">
        <v>1.64</v>
      </c>
      <c r="H67" s="43">
        <v>7.1</v>
      </c>
      <c r="I67" s="43">
        <v>8.73</v>
      </c>
      <c r="J67" s="43">
        <v>80.28</v>
      </c>
      <c r="K67" s="44" t="s">
        <v>40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540</v>
      </c>
      <c r="G69" s="19">
        <f t="shared" ref="G69" si="23">SUM(G62:G68)</f>
        <v>19.25</v>
      </c>
      <c r="H69" s="19">
        <f t="shared" ref="H69" si="24">SUM(H62:H68)</f>
        <v>19.75</v>
      </c>
      <c r="I69" s="19">
        <f t="shared" ref="I69" si="25">SUM(I62:I68)</f>
        <v>67.45</v>
      </c>
      <c r="J69" s="19">
        <f t="shared" ref="J69" si="26">SUM(J62:J68)</f>
        <v>562.06999999999994</v>
      </c>
      <c r="K69" s="25"/>
      <c r="L69" s="19"/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/>
      <c r="G79" s="19"/>
      <c r="H79" s="19"/>
      <c r="I79" s="19"/>
      <c r="J79" s="19"/>
      <c r="K79" s="25"/>
      <c r="L79" s="19"/>
    </row>
    <row r="80" spans="1:12" ht="15.75" customHeight="1" thickBot="1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540</v>
      </c>
      <c r="G80" s="32">
        <f t="shared" ref="G80" si="27">G69+G79</f>
        <v>19.25</v>
      </c>
      <c r="H80" s="32">
        <f t="shared" ref="H80" si="28">H69+H79</f>
        <v>19.75</v>
      </c>
      <c r="I80" s="32">
        <f t="shared" ref="I80" si="29">I69+I79</f>
        <v>67.45</v>
      </c>
      <c r="J80" s="32">
        <f t="shared" ref="J80:L80" si="30">J69+J79</f>
        <v>562.06999999999994</v>
      </c>
      <c r="K80" s="32"/>
      <c r="L80" s="32">
        <f t="shared" si="30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 t="s">
        <v>58</v>
      </c>
      <c r="F81" s="40">
        <v>200</v>
      </c>
      <c r="G81" s="40">
        <v>11.58</v>
      </c>
      <c r="H81" s="40">
        <v>9.83</v>
      </c>
      <c r="I81" s="40">
        <v>22.03</v>
      </c>
      <c r="J81" s="40">
        <v>209.15</v>
      </c>
      <c r="K81" s="41">
        <v>259</v>
      </c>
      <c r="L81" s="40"/>
    </row>
    <row r="82" spans="1:12" ht="15">
      <c r="A82" s="23"/>
      <c r="B82" s="15"/>
      <c r="C82" s="11"/>
      <c r="D82" s="7" t="s">
        <v>22</v>
      </c>
      <c r="E82" s="42" t="s">
        <v>48</v>
      </c>
      <c r="F82" s="43">
        <v>200</v>
      </c>
      <c r="G82" s="43">
        <v>3.26</v>
      </c>
      <c r="H82" s="43">
        <v>1.25</v>
      </c>
      <c r="I82" s="43">
        <v>8.23</v>
      </c>
      <c r="J82" s="43">
        <v>106</v>
      </c>
      <c r="K82" s="44">
        <v>376</v>
      </c>
      <c r="L82" s="43"/>
    </row>
    <row r="83" spans="1:12" ht="15">
      <c r="A83" s="23"/>
      <c r="B83" s="15"/>
      <c r="C83" s="11"/>
      <c r="D83" s="7" t="s">
        <v>23</v>
      </c>
      <c r="E83" s="42" t="s">
        <v>39</v>
      </c>
      <c r="F83" s="43">
        <v>45</v>
      </c>
      <c r="G83" s="43">
        <v>3.49</v>
      </c>
      <c r="H83" s="43">
        <v>3.52</v>
      </c>
      <c r="I83" s="43">
        <v>19.52</v>
      </c>
      <c r="J83" s="43">
        <v>108.49</v>
      </c>
      <c r="K83" s="44" t="s">
        <v>40</v>
      </c>
      <c r="L83" s="43"/>
    </row>
    <row r="84" spans="1:12" ht="15">
      <c r="A84" s="23"/>
      <c r="B84" s="15"/>
      <c r="C84" s="11"/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 t="s">
        <v>26</v>
      </c>
      <c r="E85" s="42" t="s">
        <v>59</v>
      </c>
      <c r="F85" s="43">
        <v>60</v>
      </c>
      <c r="G85" s="43">
        <v>0.92</v>
      </c>
      <c r="H85" s="43">
        <v>5.15</v>
      </c>
      <c r="I85" s="43">
        <v>16.32</v>
      </c>
      <c r="J85" s="43">
        <v>155.06</v>
      </c>
      <c r="K85" s="44" t="s">
        <v>40</v>
      </c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v>505</v>
      </c>
      <c r="G87" s="19">
        <v>19.3</v>
      </c>
      <c r="H87" s="19">
        <v>19.8</v>
      </c>
      <c r="I87" s="19">
        <v>67</v>
      </c>
      <c r="J87" s="19">
        <v>587.70000000000005</v>
      </c>
      <c r="K87" s="25"/>
      <c r="L87" s="19"/>
    </row>
    <row r="88" spans="1:12" ht="15">
      <c r="A88" s="26">
        <f>A81</f>
        <v>1</v>
      </c>
      <c r="B88" s="13">
        <f>B81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33</v>
      </c>
      <c r="E97" s="9"/>
      <c r="F97" s="19"/>
      <c r="G97" s="19"/>
      <c r="H97" s="19"/>
      <c r="I97" s="19"/>
      <c r="J97" s="19"/>
      <c r="K97" s="25"/>
      <c r="L97" s="19"/>
    </row>
    <row r="98" spans="1:12" ht="15.75" customHeight="1" thickBot="1">
      <c r="A98" s="29">
        <f>A81</f>
        <v>1</v>
      </c>
      <c r="B98" s="30">
        <f>B81</f>
        <v>5</v>
      </c>
      <c r="C98" s="54" t="s">
        <v>4</v>
      </c>
      <c r="D98" s="55"/>
      <c r="E98" s="31"/>
      <c r="F98" s="32">
        <f>F87+F97</f>
        <v>505</v>
      </c>
      <c r="G98" s="32">
        <f t="shared" ref="G98" si="31">G87+G97</f>
        <v>19.3</v>
      </c>
      <c r="H98" s="32">
        <f t="shared" ref="H98" si="32">H87+H97</f>
        <v>19.8</v>
      </c>
      <c r="I98" s="32">
        <f t="shared" ref="I98" si="33">I87+I97</f>
        <v>67</v>
      </c>
      <c r="J98" s="32">
        <f t="shared" ref="J98:L98" si="34">J87+J97</f>
        <v>587.70000000000005</v>
      </c>
      <c r="K98" s="32"/>
      <c r="L98" s="32">
        <f t="shared" si="34"/>
        <v>0</v>
      </c>
    </row>
    <row r="99" spans="1:12" ht="15">
      <c r="A99" s="20">
        <v>2</v>
      </c>
      <c r="B99" s="21">
        <v>1</v>
      </c>
      <c r="C99" s="22" t="s">
        <v>20</v>
      </c>
      <c r="D99" s="5" t="s">
        <v>21</v>
      </c>
      <c r="E99" s="39" t="s">
        <v>68</v>
      </c>
      <c r="F99" s="40">
        <v>205</v>
      </c>
      <c r="G99" s="40">
        <v>7.84</v>
      </c>
      <c r="H99" s="40">
        <v>8.41</v>
      </c>
      <c r="I99" s="40">
        <v>45.64</v>
      </c>
      <c r="J99" s="40">
        <v>282.74</v>
      </c>
      <c r="K99" s="41">
        <v>173</v>
      </c>
      <c r="L99" s="40"/>
    </row>
    <row r="100" spans="1:12" ht="15">
      <c r="A100" s="23"/>
      <c r="B100" s="15"/>
      <c r="C100" s="11"/>
      <c r="D100" s="7" t="s">
        <v>22</v>
      </c>
      <c r="E100" s="42" t="s">
        <v>48</v>
      </c>
      <c r="F100" s="43">
        <v>200</v>
      </c>
      <c r="G100" s="43">
        <v>3.26</v>
      </c>
      <c r="H100" s="43">
        <v>1.25</v>
      </c>
      <c r="I100" s="43">
        <v>8.23</v>
      </c>
      <c r="J100" s="43">
        <v>106</v>
      </c>
      <c r="K100" s="44">
        <v>376</v>
      </c>
      <c r="L100" s="43"/>
    </row>
    <row r="101" spans="1:12" ht="15">
      <c r="A101" s="23"/>
      <c r="B101" s="15"/>
      <c r="C101" s="11"/>
      <c r="D101" s="7" t="s">
        <v>23</v>
      </c>
      <c r="E101" s="42" t="s">
        <v>39</v>
      </c>
      <c r="F101" s="43">
        <v>35</v>
      </c>
      <c r="G101" s="43">
        <v>3.2</v>
      </c>
      <c r="H101" s="43">
        <v>1.36</v>
      </c>
      <c r="I101" s="43">
        <v>15.9</v>
      </c>
      <c r="J101" s="43">
        <v>88.64</v>
      </c>
      <c r="K101" s="44" t="s">
        <v>40</v>
      </c>
      <c r="L101" s="43"/>
    </row>
    <row r="102" spans="1:12" ht="15">
      <c r="A102" s="23"/>
      <c r="B102" s="15"/>
      <c r="C102" s="11"/>
      <c r="D102" s="7" t="s">
        <v>24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6" t="s">
        <v>26</v>
      </c>
      <c r="E103" s="42" t="s">
        <v>60</v>
      </c>
      <c r="F103" s="43">
        <v>60</v>
      </c>
      <c r="G103" s="43">
        <v>2.15</v>
      </c>
      <c r="H103" s="43">
        <v>6.24</v>
      </c>
      <c r="I103" s="43">
        <v>5.54</v>
      </c>
      <c r="J103" s="43">
        <v>110.12</v>
      </c>
      <c r="K103" s="44">
        <v>2</v>
      </c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4"/>
      <c r="B105" s="17"/>
      <c r="C105" s="8"/>
      <c r="D105" s="18" t="s">
        <v>33</v>
      </c>
      <c r="E105" s="9"/>
      <c r="F105" s="19">
        <f>SUM(F99:F104)</f>
        <v>500</v>
      </c>
      <c r="G105" s="19">
        <f t="shared" ref="G105:J105" si="35">SUM(G99:G104)</f>
        <v>16.45</v>
      </c>
      <c r="H105" s="19">
        <f t="shared" si="35"/>
        <v>17.259999999999998</v>
      </c>
      <c r="I105" s="19">
        <f t="shared" si="35"/>
        <v>75.310000000000016</v>
      </c>
      <c r="J105" s="19">
        <f t="shared" si="35"/>
        <v>587.5</v>
      </c>
      <c r="K105" s="25"/>
      <c r="L105" s="19"/>
    </row>
    <row r="106" spans="1:12" ht="15">
      <c r="A106" s="26">
        <f>A99</f>
        <v>2</v>
      </c>
      <c r="B106" s="13">
        <f>B99</f>
        <v>1</v>
      </c>
      <c r="C106" s="10" t="s">
        <v>25</v>
      </c>
      <c r="D106" s="7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 t="s">
        <v>27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28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29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30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31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32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4"/>
      <c r="B115" s="17"/>
      <c r="C115" s="8"/>
      <c r="D115" s="18" t="s">
        <v>33</v>
      </c>
      <c r="E115" s="9"/>
      <c r="F115" s="19">
        <f>SUM(F106:F114)</f>
        <v>0</v>
      </c>
      <c r="G115" s="19">
        <f t="shared" ref="G115:J115" si="36">SUM(G106:G114)</f>
        <v>0</v>
      </c>
      <c r="H115" s="19">
        <f t="shared" si="36"/>
        <v>0</v>
      </c>
      <c r="I115" s="19">
        <f t="shared" si="36"/>
        <v>0</v>
      </c>
      <c r="J115" s="19">
        <f t="shared" si="36"/>
        <v>0</v>
      </c>
      <c r="K115" s="25"/>
      <c r="L115" s="19">
        <f t="shared" ref="L115" si="37">SUM(L106:L114)</f>
        <v>0</v>
      </c>
    </row>
    <row r="116" spans="1:12" ht="15.75" thickBot="1">
      <c r="A116" s="29">
        <f>A99</f>
        <v>2</v>
      </c>
      <c r="B116" s="30">
        <f>B99</f>
        <v>1</v>
      </c>
      <c r="C116" s="54" t="s">
        <v>4</v>
      </c>
      <c r="D116" s="55"/>
      <c r="E116" s="31"/>
      <c r="F116" s="32">
        <f>F105+F115</f>
        <v>500</v>
      </c>
      <c r="G116" s="32">
        <f t="shared" ref="G116" si="38">G105+G115</f>
        <v>16.45</v>
      </c>
      <c r="H116" s="32">
        <f t="shared" ref="H116" si="39">H105+H115</f>
        <v>17.259999999999998</v>
      </c>
      <c r="I116" s="32">
        <f t="shared" ref="I116" si="40">I105+I115</f>
        <v>75.310000000000016</v>
      </c>
      <c r="J116" s="32">
        <f t="shared" ref="J116:L116" si="41">J105+J115</f>
        <v>587.5</v>
      </c>
      <c r="K116" s="32"/>
      <c r="L116" s="32">
        <f t="shared" si="41"/>
        <v>0</v>
      </c>
    </row>
    <row r="117" spans="1:12" ht="15">
      <c r="A117" s="14">
        <v>2</v>
      </c>
      <c r="B117" s="15">
        <v>2</v>
      </c>
      <c r="C117" s="22" t="s">
        <v>20</v>
      </c>
      <c r="D117" s="5" t="s">
        <v>21</v>
      </c>
      <c r="E117" s="39" t="s">
        <v>64</v>
      </c>
      <c r="F117" s="40">
        <v>100</v>
      </c>
      <c r="G117" s="40">
        <v>5.91</v>
      </c>
      <c r="H117" s="40">
        <v>5.24</v>
      </c>
      <c r="I117" s="40">
        <v>8.17</v>
      </c>
      <c r="J117" s="40">
        <v>113.7</v>
      </c>
      <c r="K117" s="41">
        <v>270</v>
      </c>
      <c r="L117" s="40"/>
    </row>
    <row r="118" spans="1:12" ht="15">
      <c r="A118" s="14"/>
      <c r="B118" s="15"/>
      <c r="C118" s="11"/>
      <c r="D118" s="8"/>
      <c r="E118" s="51" t="s">
        <v>70</v>
      </c>
      <c r="F118" s="52">
        <v>150</v>
      </c>
      <c r="G118" s="52">
        <v>4.5199999999999996</v>
      </c>
      <c r="H118" s="52">
        <v>4.5199999999999996</v>
      </c>
      <c r="I118" s="52">
        <v>17.350000000000001</v>
      </c>
      <c r="J118" s="52">
        <v>168.45</v>
      </c>
      <c r="K118" s="53">
        <v>202</v>
      </c>
      <c r="L118" s="52"/>
    </row>
    <row r="119" spans="1:12" ht="15">
      <c r="A119" s="14"/>
      <c r="B119" s="15"/>
      <c r="C119" s="11"/>
      <c r="D119" s="7" t="s">
        <v>22</v>
      </c>
      <c r="E119" s="42" t="s">
        <v>54</v>
      </c>
      <c r="F119" s="43">
        <v>200</v>
      </c>
      <c r="G119" s="43">
        <v>0.66</v>
      </c>
      <c r="H119" s="43">
        <v>0.09</v>
      </c>
      <c r="I119" s="43">
        <v>32.01</v>
      </c>
      <c r="J119" s="43">
        <v>132.80000000000001</v>
      </c>
      <c r="K119" s="44">
        <v>349</v>
      </c>
      <c r="L119" s="43"/>
    </row>
    <row r="120" spans="1:12" ht="15">
      <c r="A120" s="14"/>
      <c r="B120" s="15"/>
      <c r="C120" s="11"/>
      <c r="D120" s="7" t="s">
        <v>23</v>
      </c>
      <c r="E120" s="42" t="s">
        <v>39</v>
      </c>
      <c r="F120" s="43">
        <v>40</v>
      </c>
      <c r="G120" s="43">
        <v>3.24</v>
      </c>
      <c r="H120" s="43">
        <v>0.4</v>
      </c>
      <c r="I120" s="43">
        <v>19.52</v>
      </c>
      <c r="J120" s="43">
        <v>118.49</v>
      </c>
      <c r="K120" s="44" t="s">
        <v>40</v>
      </c>
      <c r="L120" s="43"/>
    </row>
    <row r="121" spans="1:12" ht="15">
      <c r="A121" s="14"/>
      <c r="B121" s="15"/>
      <c r="C121" s="11"/>
      <c r="D121" s="7" t="s">
        <v>24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6" t="s">
        <v>26</v>
      </c>
      <c r="E122" s="42" t="s">
        <v>69</v>
      </c>
      <c r="F122" s="43">
        <v>60</v>
      </c>
      <c r="G122" s="43">
        <v>1.07</v>
      </c>
      <c r="H122" s="43">
        <v>5.55</v>
      </c>
      <c r="I122" s="43">
        <v>3.76</v>
      </c>
      <c r="J122" s="43">
        <v>51.49</v>
      </c>
      <c r="K122" s="44">
        <v>46</v>
      </c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6"/>
      <c r="B124" s="17"/>
      <c r="C124" s="8"/>
      <c r="D124" s="18" t="s">
        <v>33</v>
      </c>
      <c r="E124" s="9"/>
      <c r="F124" s="19">
        <f>SUM(F117:F123)</f>
        <v>550</v>
      </c>
      <c r="G124" s="19">
        <f t="shared" ref="G124:J124" si="42">SUM(G117:G123)</f>
        <v>15.4</v>
      </c>
      <c r="H124" s="19">
        <f t="shared" si="42"/>
        <v>15.8</v>
      </c>
      <c r="I124" s="19">
        <f t="shared" si="42"/>
        <v>80.81</v>
      </c>
      <c r="J124" s="19">
        <f t="shared" si="42"/>
        <v>584.92999999999995</v>
      </c>
      <c r="K124" s="25"/>
      <c r="L124" s="19"/>
    </row>
    <row r="125" spans="1:12" ht="15">
      <c r="A125" s="13">
        <f>A117</f>
        <v>2</v>
      </c>
      <c r="B125" s="13">
        <f>B117</f>
        <v>2</v>
      </c>
      <c r="C125" s="10" t="s">
        <v>25</v>
      </c>
      <c r="D125" s="7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7" t="s">
        <v>27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28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29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30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31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32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6"/>
      <c r="B134" s="17"/>
      <c r="C134" s="8"/>
      <c r="D134" s="18" t="s">
        <v>33</v>
      </c>
      <c r="E134" s="9"/>
      <c r="F134" s="19"/>
      <c r="G134" s="19"/>
      <c r="H134" s="19"/>
      <c r="I134" s="19"/>
      <c r="J134" s="19"/>
      <c r="K134" s="25"/>
      <c r="L134" s="19"/>
    </row>
    <row r="135" spans="1:12" ht="15.75" thickBot="1">
      <c r="A135" s="33">
        <f>A117</f>
        <v>2</v>
      </c>
      <c r="B135" s="33">
        <f>B117</f>
        <v>2</v>
      </c>
      <c r="C135" s="54" t="s">
        <v>4</v>
      </c>
      <c r="D135" s="55"/>
      <c r="E135" s="31"/>
      <c r="F135" s="32">
        <f>F124+F134</f>
        <v>550</v>
      </c>
      <c r="G135" s="32">
        <f t="shared" ref="G135" si="43">G124+G134</f>
        <v>15.4</v>
      </c>
      <c r="H135" s="32">
        <f t="shared" ref="H135" si="44">H124+H134</f>
        <v>15.8</v>
      </c>
      <c r="I135" s="32">
        <f t="shared" ref="I135" si="45">I124+I134</f>
        <v>80.81</v>
      </c>
      <c r="J135" s="32">
        <f t="shared" ref="J135" si="46">J124+J134</f>
        <v>584.92999999999995</v>
      </c>
      <c r="K135" s="32"/>
      <c r="L135" s="32"/>
    </row>
    <row r="136" spans="1:12" ht="15">
      <c r="A136" s="20">
        <v>2</v>
      </c>
      <c r="B136" s="21">
        <v>3</v>
      </c>
      <c r="C136" s="22" t="s">
        <v>20</v>
      </c>
      <c r="D136" s="5" t="s">
        <v>21</v>
      </c>
      <c r="E136" s="39" t="s">
        <v>49</v>
      </c>
      <c r="F136" s="40">
        <v>200</v>
      </c>
      <c r="G136" s="40">
        <v>11.8</v>
      </c>
      <c r="H136" s="40">
        <v>11.4</v>
      </c>
      <c r="I136" s="40">
        <v>30.54</v>
      </c>
      <c r="J136" s="40">
        <v>223.4</v>
      </c>
      <c r="K136" s="41">
        <v>289</v>
      </c>
      <c r="L136" s="40"/>
    </row>
    <row r="137" spans="1:12" ht="15">
      <c r="A137" s="23"/>
      <c r="B137" s="15"/>
      <c r="C137" s="11"/>
      <c r="D137" s="7" t="s">
        <v>22</v>
      </c>
      <c r="E137" s="42" t="s">
        <v>48</v>
      </c>
      <c r="F137" s="43">
        <v>200</v>
      </c>
      <c r="G137" s="43">
        <v>3.26</v>
      </c>
      <c r="H137" s="43">
        <v>1.25</v>
      </c>
      <c r="I137" s="43">
        <v>8.23</v>
      </c>
      <c r="J137" s="43">
        <v>106</v>
      </c>
      <c r="K137" s="44">
        <v>376</v>
      </c>
      <c r="L137" s="43"/>
    </row>
    <row r="138" spans="1:12" ht="15.75" customHeight="1">
      <c r="A138" s="23"/>
      <c r="B138" s="15"/>
      <c r="C138" s="11"/>
      <c r="D138" s="7" t="s">
        <v>23</v>
      </c>
      <c r="E138" s="42" t="s">
        <v>39</v>
      </c>
      <c r="F138" s="43">
        <v>40</v>
      </c>
      <c r="G138" s="43">
        <v>3.24</v>
      </c>
      <c r="H138" s="43">
        <v>0.4</v>
      </c>
      <c r="I138" s="43">
        <v>19.52</v>
      </c>
      <c r="J138" s="43">
        <v>118.49</v>
      </c>
      <c r="K138" s="44" t="s">
        <v>40</v>
      </c>
      <c r="L138" s="43"/>
    </row>
    <row r="139" spans="1:12" ht="15.75" thickBot="1">
      <c r="A139" s="23"/>
      <c r="B139" s="15"/>
      <c r="C139" s="11"/>
      <c r="D139" s="7" t="s">
        <v>24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 t="s">
        <v>26</v>
      </c>
      <c r="E140" s="39" t="s">
        <v>57</v>
      </c>
      <c r="F140" s="40">
        <v>60</v>
      </c>
      <c r="G140" s="40">
        <v>0.92</v>
      </c>
      <c r="H140" s="40">
        <v>2.72</v>
      </c>
      <c r="I140" s="40">
        <v>8.7100000000000009</v>
      </c>
      <c r="J140" s="40">
        <v>38.450000000000003</v>
      </c>
      <c r="K140" s="41">
        <v>63</v>
      </c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33</v>
      </c>
      <c r="E142" s="9"/>
      <c r="F142" s="19">
        <f>SUM(F136:F141)</f>
        <v>500</v>
      </c>
      <c r="G142" s="19">
        <v>19.3</v>
      </c>
      <c r="H142" s="19">
        <v>15.8</v>
      </c>
      <c r="I142" s="19">
        <f t="shared" ref="H142:I142" si="47">SUM(I136:I141)</f>
        <v>67</v>
      </c>
      <c r="J142" s="19">
        <v>486.34</v>
      </c>
      <c r="K142" s="25"/>
      <c r="L142" s="19"/>
    </row>
    <row r="143" spans="1:12" ht="15">
      <c r="A143" s="26">
        <f>A136</f>
        <v>2</v>
      </c>
      <c r="B143" s="13">
        <f>B136</f>
        <v>3</v>
      </c>
      <c r="C143" s="10" t="s">
        <v>25</v>
      </c>
      <c r="D143" s="7" t="s">
        <v>26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 t="s">
        <v>27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28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30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31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32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4"/>
      <c r="B151" s="17"/>
      <c r="C151" s="8"/>
      <c r="D151" s="18" t="s">
        <v>33</v>
      </c>
      <c r="E151" s="9"/>
      <c r="F151" s="19"/>
      <c r="G151" s="19"/>
      <c r="H151" s="19"/>
      <c r="I151" s="19"/>
      <c r="J151" s="19"/>
      <c r="K151" s="25"/>
      <c r="L151" s="19"/>
    </row>
    <row r="152" spans="1:12" ht="15.75" thickBot="1">
      <c r="A152" s="29">
        <f>A136</f>
        <v>2</v>
      </c>
      <c r="B152" s="30">
        <f>B136</f>
        <v>3</v>
      </c>
      <c r="C152" s="54" t="s">
        <v>4</v>
      </c>
      <c r="D152" s="55"/>
      <c r="E152" s="31"/>
      <c r="F152" s="32">
        <f>F142+F151</f>
        <v>500</v>
      </c>
      <c r="G152" s="32">
        <f>G142+G151</f>
        <v>19.3</v>
      </c>
      <c r="H152" s="32">
        <f>H142+H151</f>
        <v>15.8</v>
      </c>
      <c r="I152" s="32">
        <f>I142+I151</f>
        <v>67</v>
      </c>
      <c r="J152" s="32">
        <f>J142+J151</f>
        <v>486.34</v>
      </c>
      <c r="K152" s="32"/>
      <c r="L152" s="32"/>
    </row>
    <row r="153" spans="1:12" ht="15">
      <c r="A153" s="20">
        <v>2</v>
      </c>
      <c r="B153" s="21">
        <v>4</v>
      </c>
      <c r="C153" s="22" t="s">
        <v>20</v>
      </c>
      <c r="D153" s="5" t="s">
        <v>21</v>
      </c>
      <c r="E153" s="39" t="s">
        <v>62</v>
      </c>
      <c r="F153" s="40">
        <v>205</v>
      </c>
      <c r="G153" s="40">
        <v>7.82</v>
      </c>
      <c r="H153" s="40">
        <v>9.0299999999999994</v>
      </c>
      <c r="I153" s="40">
        <v>31.78</v>
      </c>
      <c r="J153" s="40">
        <v>253.45</v>
      </c>
      <c r="K153" s="41">
        <v>175</v>
      </c>
      <c r="L153" s="40"/>
    </row>
    <row r="154" spans="1:12" ht="15">
      <c r="A154" s="23"/>
      <c r="B154" s="15"/>
      <c r="C154" s="11"/>
      <c r="D154" s="7" t="s">
        <v>22</v>
      </c>
      <c r="E154" s="42" t="s">
        <v>41</v>
      </c>
      <c r="F154" s="43">
        <v>200</v>
      </c>
      <c r="G154" s="43">
        <v>4.75</v>
      </c>
      <c r="H154" s="43">
        <v>2.59</v>
      </c>
      <c r="I154" s="43">
        <v>18.559999999999999</v>
      </c>
      <c r="J154" s="43">
        <v>118.62</v>
      </c>
      <c r="K154" s="44">
        <v>383</v>
      </c>
      <c r="L154" s="43"/>
    </row>
    <row r="155" spans="1:12" ht="15">
      <c r="A155" s="23"/>
      <c r="B155" s="15"/>
      <c r="C155" s="11"/>
      <c r="D155" s="7" t="s">
        <v>23</v>
      </c>
      <c r="E155" s="42" t="s">
        <v>39</v>
      </c>
      <c r="F155" s="43">
        <v>30</v>
      </c>
      <c r="G155" s="43">
        <v>2.4300000000000002</v>
      </c>
      <c r="H155" s="43">
        <v>0.3</v>
      </c>
      <c r="I155" s="43">
        <v>14.64</v>
      </c>
      <c r="J155" s="43">
        <v>81.02</v>
      </c>
      <c r="K155" s="44" t="s">
        <v>40</v>
      </c>
      <c r="L155" s="43"/>
    </row>
    <row r="156" spans="1:12" ht="15">
      <c r="A156" s="23"/>
      <c r="B156" s="15"/>
      <c r="C156" s="11"/>
      <c r="D156" s="7" t="s">
        <v>24</v>
      </c>
      <c r="E156" s="42" t="s">
        <v>43</v>
      </c>
      <c r="F156" s="43">
        <v>100</v>
      </c>
      <c r="G156" s="43">
        <v>0.4</v>
      </c>
      <c r="H156" s="43">
        <v>4.88</v>
      </c>
      <c r="I156" s="43">
        <v>9.8000000000000007</v>
      </c>
      <c r="J156" s="43">
        <v>47</v>
      </c>
      <c r="K156" s="44">
        <v>338</v>
      </c>
      <c r="L156" s="43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4"/>
      <c r="B159" s="17"/>
      <c r="C159" s="8"/>
      <c r="D159" s="18" t="s">
        <v>33</v>
      </c>
      <c r="E159" s="9"/>
      <c r="F159" s="19">
        <f>SUM(F153:F158)</f>
        <v>535</v>
      </c>
      <c r="G159" s="19">
        <f t="shared" ref="G159:J159" si="48">SUM(G153:G158)</f>
        <v>15.4</v>
      </c>
      <c r="H159" s="19">
        <f t="shared" si="48"/>
        <v>16.8</v>
      </c>
      <c r="I159" s="19">
        <f t="shared" si="48"/>
        <v>74.78</v>
      </c>
      <c r="J159" s="19">
        <f t="shared" si="48"/>
        <v>500.09</v>
      </c>
      <c r="K159" s="25"/>
      <c r="L159" s="19"/>
    </row>
    <row r="160" spans="1:12" ht="15">
      <c r="A160" s="26">
        <f>A153</f>
        <v>2</v>
      </c>
      <c r="B160" s="13">
        <f>B153</f>
        <v>4</v>
      </c>
      <c r="C160" s="10" t="s">
        <v>25</v>
      </c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32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4"/>
      <c r="B169" s="17"/>
      <c r="C169" s="8"/>
      <c r="D169" s="18" t="s">
        <v>33</v>
      </c>
      <c r="E169" s="9"/>
      <c r="F169" s="19"/>
      <c r="G169" s="19"/>
      <c r="H169" s="19"/>
      <c r="I169" s="19"/>
      <c r="J169" s="19"/>
      <c r="K169" s="25"/>
      <c r="L169" s="19"/>
    </row>
    <row r="170" spans="1:12" ht="15.75" thickBot="1">
      <c r="A170" s="29">
        <f>A153</f>
        <v>2</v>
      </c>
      <c r="B170" s="30">
        <f>B153</f>
        <v>4</v>
      </c>
      <c r="C170" s="54" t="s">
        <v>4</v>
      </c>
      <c r="D170" s="55"/>
      <c r="E170" s="31"/>
      <c r="F170" s="32">
        <f>F159+F169</f>
        <v>535</v>
      </c>
      <c r="G170" s="32">
        <f t="shared" ref="G170" si="49">G159+G169</f>
        <v>15.4</v>
      </c>
      <c r="H170" s="32">
        <f t="shared" ref="H170" si="50">H159+H169</f>
        <v>16.8</v>
      </c>
      <c r="I170" s="32">
        <f t="shared" ref="I170" si="51">I159+I169</f>
        <v>74.78</v>
      </c>
      <c r="J170" s="32">
        <f t="shared" ref="J170:L170" si="52">J159+J169</f>
        <v>500.09</v>
      </c>
      <c r="K170" s="32"/>
      <c r="L170" s="32">
        <f t="shared" si="52"/>
        <v>0</v>
      </c>
    </row>
    <row r="171" spans="1:12" ht="15">
      <c r="A171" s="20">
        <v>2</v>
      </c>
      <c r="B171" s="21">
        <v>5</v>
      </c>
      <c r="C171" s="22" t="s">
        <v>20</v>
      </c>
      <c r="D171" s="5" t="s">
        <v>21</v>
      </c>
      <c r="E171" s="39" t="s">
        <v>44</v>
      </c>
      <c r="F171" s="40">
        <v>100</v>
      </c>
      <c r="G171" s="40">
        <v>4.83</v>
      </c>
      <c r="H171" s="40">
        <v>8.0399999999999991</v>
      </c>
      <c r="I171" s="40">
        <v>16.73</v>
      </c>
      <c r="J171" s="40">
        <v>125.61</v>
      </c>
      <c r="K171" s="41">
        <v>268</v>
      </c>
      <c r="L171" s="40"/>
    </row>
    <row r="172" spans="1:12" ht="15">
      <c r="A172" s="23"/>
      <c r="B172" s="15"/>
      <c r="C172" s="11"/>
      <c r="D172" s="6"/>
      <c r="E172" s="42" t="s">
        <v>45</v>
      </c>
      <c r="F172" s="43">
        <v>150</v>
      </c>
      <c r="G172" s="43">
        <v>5.01</v>
      </c>
      <c r="H172" s="43">
        <v>6.09</v>
      </c>
      <c r="I172" s="43">
        <v>24.56</v>
      </c>
      <c r="J172" s="43">
        <v>110.75</v>
      </c>
      <c r="K172" s="44">
        <v>302</v>
      </c>
      <c r="L172" s="43"/>
    </row>
    <row r="173" spans="1:12" ht="15">
      <c r="A173" s="23"/>
      <c r="B173" s="15"/>
      <c r="C173" s="11"/>
      <c r="D173" s="7" t="s">
        <v>22</v>
      </c>
      <c r="E173" s="42" t="s">
        <v>48</v>
      </c>
      <c r="F173" s="43">
        <v>200</v>
      </c>
      <c r="G173" s="43">
        <v>3.26</v>
      </c>
      <c r="H173" s="43">
        <v>1.25</v>
      </c>
      <c r="I173" s="43">
        <v>8.23</v>
      </c>
      <c r="J173" s="43">
        <v>106</v>
      </c>
      <c r="K173" s="44">
        <v>376</v>
      </c>
      <c r="L173" s="43"/>
    </row>
    <row r="174" spans="1:12" ht="15">
      <c r="A174" s="23"/>
      <c r="B174" s="15"/>
      <c r="C174" s="11"/>
      <c r="D174" s="7" t="s">
        <v>23</v>
      </c>
      <c r="E174" s="42" t="s">
        <v>39</v>
      </c>
      <c r="F174" s="43">
        <v>30</v>
      </c>
      <c r="G174" s="43">
        <v>2.4300000000000002</v>
      </c>
      <c r="H174" s="43">
        <v>0.3</v>
      </c>
      <c r="I174" s="43">
        <v>14.64</v>
      </c>
      <c r="J174" s="43">
        <v>81.02</v>
      </c>
      <c r="K174" s="44" t="s">
        <v>40</v>
      </c>
      <c r="L174" s="43"/>
    </row>
    <row r="175" spans="1:12" ht="15">
      <c r="A175" s="23"/>
      <c r="B175" s="15"/>
      <c r="C175" s="11"/>
      <c r="D175" s="7" t="s">
        <v>24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6" t="s">
        <v>26</v>
      </c>
      <c r="E176" s="42" t="s">
        <v>67</v>
      </c>
      <c r="F176" s="43">
        <v>60</v>
      </c>
      <c r="G176" s="43">
        <v>3.72</v>
      </c>
      <c r="H176" s="43">
        <v>4.07</v>
      </c>
      <c r="I176" s="43">
        <v>3.42</v>
      </c>
      <c r="J176" s="43">
        <v>94.5</v>
      </c>
      <c r="K176" s="44">
        <v>209</v>
      </c>
      <c r="L176" s="43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>
      <c r="A178" s="24"/>
      <c r="B178" s="17"/>
      <c r="C178" s="8"/>
      <c r="D178" s="18" t="s">
        <v>33</v>
      </c>
      <c r="E178" s="9"/>
      <c r="F178" s="19">
        <f>SUM(F171:F177)</f>
        <v>540</v>
      </c>
      <c r="G178" s="19">
        <f t="shared" ref="G178:J178" si="53">SUM(G171:G177)</f>
        <v>19.25</v>
      </c>
      <c r="H178" s="19">
        <f t="shared" si="53"/>
        <v>19.75</v>
      </c>
      <c r="I178" s="19">
        <f t="shared" si="53"/>
        <v>67.58</v>
      </c>
      <c r="J178" s="19">
        <f t="shared" si="53"/>
        <v>517.88</v>
      </c>
      <c r="K178" s="25"/>
      <c r="L178" s="19">
        <f t="shared" ref="L178" si="54">SUM(L171:L177)</f>
        <v>0</v>
      </c>
    </row>
    <row r="179" spans="1:12" ht="15">
      <c r="A179" s="26">
        <f>A171</f>
        <v>2</v>
      </c>
      <c r="B179" s="13">
        <f>B171</f>
        <v>5</v>
      </c>
      <c r="C179" s="10" t="s">
        <v>25</v>
      </c>
      <c r="D179" s="7" t="s">
        <v>26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27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28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7" t="s">
        <v>29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7" t="s">
        <v>30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31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32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4"/>
      <c r="B188" s="17"/>
      <c r="C188" s="8"/>
      <c r="D188" s="18" t="s">
        <v>33</v>
      </c>
      <c r="E188" s="9"/>
      <c r="F188" s="19"/>
      <c r="G188" s="19"/>
      <c r="H188" s="19"/>
      <c r="I188" s="19"/>
      <c r="J188" s="19"/>
      <c r="K188" s="25"/>
      <c r="L188" s="19"/>
    </row>
    <row r="189" spans="1:12" ht="15.75" thickBot="1">
      <c r="A189" s="29">
        <f>A171</f>
        <v>2</v>
      </c>
      <c r="B189" s="30">
        <f>B171</f>
        <v>5</v>
      </c>
      <c r="C189" s="54" t="s">
        <v>4</v>
      </c>
      <c r="D189" s="55"/>
      <c r="E189" s="31"/>
      <c r="F189" s="32">
        <f>F178+F188</f>
        <v>540</v>
      </c>
      <c r="G189" s="32">
        <f t="shared" ref="G189" si="55">G178+G188</f>
        <v>19.25</v>
      </c>
      <c r="H189" s="32">
        <f t="shared" ref="H189" si="56">H178+H188</f>
        <v>19.75</v>
      </c>
      <c r="I189" s="32">
        <f t="shared" ref="I189" si="57">I178+I188</f>
        <v>67.58</v>
      </c>
      <c r="J189" s="32">
        <f t="shared" ref="J189:L189" si="58">J178+J188</f>
        <v>517.88</v>
      </c>
      <c r="K189" s="32"/>
      <c r="L189" s="32">
        <f t="shared" si="58"/>
        <v>0</v>
      </c>
    </row>
    <row r="190" spans="1:12" ht="13.5" thickBot="1">
      <c r="A190" s="27"/>
      <c r="B190" s="28"/>
      <c r="C190" s="56" t="s">
        <v>5</v>
      </c>
      <c r="D190" s="56"/>
      <c r="E190" s="56"/>
      <c r="F190" s="34">
        <f>(F23+F42+F61+F80+F98+F116+F135+F152+F170+F189)/(IF(F23=0,0,1)+IF(F42=0,0,1)+IF(F61=0,0,1)+IF(F80=0,0,1)+IF(F98=0,0,1)+IF(F116=0,0,1)+IF(F135=0,0,1)+IF(F152=0,0,1)+IF(F170=0,0,1)+IF(F189=0,0,1))</f>
        <v>529.5</v>
      </c>
      <c r="G190" s="34">
        <f>(G23+G42+G61+G80+G98+G116+G135+G152+G170+G189)/(IF(G23=0,0,1)+IF(G42=0,0,1)+IF(G61=0,0,1)+IF(G80=0,0,1)+IF(G98=0,0,1)+IF(G116=0,0,1)+IF(G135=0,0,1)+IF(G152=0,0,1)+IF(G170=0,0,1)+IF(G189=0,0,1))</f>
        <v>17.835000000000001</v>
      </c>
      <c r="H190" s="34">
        <f>(H23+H42+H61+H80+H98+H116+H135+H152+H170+H189)/(IF(H23=0,0,1)+IF(H42=0,0,1)+IF(H61=0,0,1)+IF(H80=0,0,1)+IF(H98=0,0,1)+IF(H116=0,0,1)+IF(H135=0,0,1)+IF(H152=0,0,1)+IF(H170=0,0,1)+IF(H189=0,0,1))</f>
        <v>18.279000000000003</v>
      </c>
      <c r="I190" s="34">
        <f>(I23+I42+I61+I80+I98+I116+I135+I152+I170+I189)/(IF(I23=0,0,1)+IF(I42=0,0,1)+IF(I61=0,0,1)+IF(I80=0,0,1)+IF(I98=0,0,1)+IF(I116=0,0,1)+IF(I135=0,0,1)+IF(I152=0,0,1)+IF(I170=0,0,1)+IF(I189=0,0,1))</f>
        <v>74.010000000000005</v>
      </c>
      <c r="J190" s="34">
        <f>(J23+J42+J61+J80+J98+J116+J135+J152+J170+J189)/(IF(J23=0,0,1)+IF(J42=0,0,1)+IF(J61=0,0,1)+IF(J80=0,0,1)+IF(J98=0,0,1)+IF(J116=0,0,1)+IF(J135=0,0,1)+IF(J152=0,0,1)+IF(J170=0,0,1)+IF(J189=0,0,1))</f>
        <v>557.68299999999999</v>
      </c>
      <c r="K190" s="34"/>
      <c r="L190" s="34" t="e">
        <f>(L23+L42+L61+L80+L98+L116+L135+L152+L170+L189)/(IF(L23=0,0,1)+IF(L42=0,0,1)+IF(L61=0,0,1)+IF(L80=0,0,1)+IF(L98=0,0,1)+IF(L116=0,0,1)+IF(L135=0,0,1)+IF(L152=0,0,1)+IF(L170=0,0,1)+IF(L189=0,0,1))</f>
        <v>#DIV/0!</v>
      </c>
    </row>
  </sheetData>
  <mergeCells count="14">
    <mergeCell ref="C1:E1"/>
    <mergeCell ref="H1:K1"/>
    <mergeCell ref="H2:K2"/>
    <mergeCell ref="C42:D42"/>
    <mergeCell ref="C61:D61"/>
    <mergeCell ref="C80:D80"/>
    <mergeCell ref="C98:D98"/>
    <mergeCell ref="C23:D23"/>
    <mergeCell ref="C190:E190"/>
    <mergeCell ref="C189:D189"/>
    <mergeCell ref="C116:D116"/>
    <mergeCell ref="C135:D135"/>
    <mergeCell ref="C152:D152"/>
    <mergeCell ref="C170:D170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Наташа</cp:lastModifiedBy>
  <cp:lastPrinted>2025-12-30T08:03:31Z</cp:lastPrinted>
  <dcterms:created xsi:type="dcterms:W3CDTF">2022-05-16T14:23:56Z</dcterms:created>
  <dcterms:modified xsi:type="dcterms:W3CDTF">2025-12-30T08:04:46Z</dcterms:modified>
</cp:coreProperties>
</file>